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1600" windowHeight="9735" activeTab="3"/>
  </bookViews>
  <sheets>
    <sheet name="ตารางวิเคราะห์กระบวนการ" sheetId="1" r:id="rId1"/>
    <sheet name="Input" sheetId="2" r:id="rId2"/>
    <sheet name="Output" sheetId="3" r:id="rId3"/>
    <sheet name="จัดลำดับ" sheetId="4" r:id="rId4"/>
  </sheets>
  <definedNames>
    <definedName name="_xlnm.Print_Area" localSheetId="1">Input!$A$1:$Z$86</definedName>
    <definedName name="_xlnm.Print_Area" localSheetId="2">Output!$A$1:$AC$100</definedName>
    <definedName name="_xlnm.Print_Area" localSheetId="3">จัดลำดับ!$A$1:$F$24</definedName>
    <definedName name="_xlnm.Print_Area" localSheetId="0">ตารางวิเคราะห์กระบวนการ!$A$1:$C$111</definedName>
  </definedNames>
  <calcPr calcId="152511"/>
</workbook>
</file>

<file path=xl/calcChain.xml><?xml version="1.0" encoding="utf-8"?>
<calcChain xmlns="http://schemas.openxmlformats.org/spreadsheetml/2006/main">
  <c r="X93" i="3" l="1"/>
  <c r="S93" i="3"/>
  <c r="Y93" i="3" s="1"/>
  <c r="X98" i="3"/>
  <c r="S98" i="3"/>
  <c r="Y98" i="3" s="1"/>
  <c r="X97" i="3"/>
  <c r="S97" i="3"/>
  <c r="Y97" i="3" s="1"/>
  <c r="X96" i="3"/>
  <c r="S96" i="3"/>
  <c r="Y96" i="3" s="1"/>
  <c r="X95" i="3"/>
  <c r="S95" i="3"/>
  <c r="Y95" i="3" s="1"/>
  <c r="X94" i="3"/>
  <c r="S94" i="3"/>
  <c r="Y94" i="3" s="1"/>
  <c r="X92" i="3"/>
  <c r="S92" i="3"/>
  <c r="Y92" i="3" s="1"/>
  <c r="X91" i="3"/>
  <c r="S91" i="3"/>
  <c r="Y91" i="3" s="1"/>
  <c r="X90" i="3"/>
  <c r="S90" i="3"/>
  <c r="Y90" i="3" s="1"/>
  <c r="X89" i="3"/>
  <c r="S89" i="3"/>
  <c r="V81" i="2"/>
  <c r="U81" i="2"/>
  <c r="Q81" i="2"/>
  <c r="U80" i="2"/>
  <c r="V80" i="2" s="1"/>
  <c r="Q80" i="2"/>
  <c r="U79" i="2"/>
  <c r="Q79" i="2"/>
  <c r="V79" i="2" s="1"/>
  <c r="U78" i="2"/>
  <c r="Q78" i="2"/>
  <c r="V78" i="2" s="1"/>
  <c r="V77" i="2"/>
  <c r="U77" i="2"/>
  <c r="Q77" i="2"/>
  <c r="U76" i="2"/>
  <c r="V76" i="2" s="1"/>
  <c r="Q76" i="2"/>
  <c r="Y89" i="3" l="1"/>
  <c r="U72" i="2"/>
  <c r="Q72" i="2"/>
  <c r="V72" i="2" s="1"/>
  <c r="X88" i="3"/>
  <c r="S88" i="3"/>
  <c r="X87" i="3"/>
  <c r="S87" i="3"/>
  <c r="Y87" i="3" s="1"/>
  <c r="X86" i="3"/>
  <c r="S86" i="3"/>
  <c r="X85" i="3"/>
  <c r="S85" i="3"/>
  <c r="Y85" i="3" s="1"/>
  <c r="X84" i="3"/>
  <c r="S84" i="3"/>
  <c r="X83" i="3"/>
  <c r="S83" i="3"/>
  <c r="Y83" i="3" s="1"/>
  <c r="X82" i="3"/>
  <c r="S82" i="3"/>
  <c r="X81" i="3"/>
  <c r="S81" i="3"/>
  <c r="X80" i="3"/>
  <c r="S80" i="3"/>
  <c r="X79" i="3"/>
  <c r="S79" i="3"/>
  <c r="Y79" i="3" s="1"/>
  <c r="X78" i="3"/>
  <c r="S78" i="3"/>
  <c r="X77" i="3"/>
  <c r="S77" i="3"/>
  <c r="Y77" i="3" s="1"/>
  <c r="X76" i="3"/>
  <c r="S76" i="3"/>
  <c r="Y76" i="3" s="1"/>
  <c r="X75" i="3"/>
  <c r="S75" i="3"/>
  <c r="X74" i="3"/>
  <c r="S74" i="3"/>
  <c r="X73" i="3"/>
  <c r="S73" i="3"/>
  <c r="X72" i="3"/>
  <c r="S72" i="3"/>
  <c r="X71" i="3"/>
  <c r="S71" i="3"/>
  <c r="Y71" i="3" s="1"/>
  <c r="X70" i="3"/>
  <c r="S70" i="3"/>
  <c r="X69" i="3"/>
  <c r="S69" i="3"/>
  <c r="Y69" i="3" s="1"/>
  <c r="X68" i="3"/>
  <c r="S68" i="3"/>
  <c r="Y68" i="3" s="1"/>
  <c r="X67" i="3"/>
  <c r="S67" i="3"/>
  <c r="Y67" i="3" s="1"/>
  <c r="X66" i="3"/>
  <c r="S66" i="3"/>
  <c r="X65" i="3"/>
  <c r="S65" i="3"/>
  <c r="X64" i="3"/>
  <c r="S64" i="3"/>
  <c r="X63" i="3"/>
  <c r="S63" i="3"/>
  <c r="Y63" i="3" s="1"/>
  <c r="U71" i="2"/>
  <c r="Q71" i="2"/>
  <c r="V71" i="2" s="1"/>
  <c r="U70" i="2"/>
  <c r="Q70" i="2"/>
  <c r="U69" i="2"/>
  <c r="Q69" i="2"/>
  <c r="V69" i="2" s="1"/>
  <c r="U68" i="2"/>
  <c r="Q68" i="2"/>
  <c r="U67" i="2"/>
  <c r="Q67" i="2"/>
  <c r="U66" i="2"/>
  <c r="Q66" i="2"/>
  <c r="U65" i="2"/>
  <c r="Q65" i="2"/>
  <c r="U64" i="2"/>
  <c r="Q64" i="2"/>
  <c r="U63" i="2"/>
  <c r="Q63" i="2"/>
  <c r="V63" i="2" s="1"/>
  <c r="U62" i="2"/>
  <c r="Q62" i="2"/>
  <c r="U61" i="2"/>
  <c r="Q61" i="2"/>
  <c r="U60" i="2"/>
  <c r="Q60" i="2"/>
  <c r="U59" i="2"/>
  <c r="Q59" i="2"/>
  <c r="V59" i="2" s="1"/>
  <c r="U58" i="2"/>
  <c r="Q58" i="2"/>
  <c r="U57" i="2"/>
  <c r="Q57" i="2"/>
  <c r="V57" i="2" s="1"/>
  <c r="U56" i="2"/>
  <c r="Q56" i="2"/>
  <c r="U55" i="2"/>
  <c r="Q55" i="2"/>
  <c r="V55" i="2" s="1"/>
  <c r="U54" i="2"/>
  <c r="Q54" i="2"/>
  <c r="U53" i="2"/>
  <c r="Q53" i="2"/>
  <c r="V53" i="2" s="1"/>
  <c r="Y84" i="3" l="1"/>
  <c r="Y66" i="3"/>
  <c r="Y74" i="3"/>
  <c r="Y82" i="3"/>
  <c r="Y75" i="3"/>
  <c r="Y65" i="3"/>
  <c r="Y70" i="3"/>
  <c r="Y72" i="3"/>
  <c r="Y81" i="3"/>
  <c r="Y86" i="3"/>
  <c r="Y88" i="3"/>
  <c r="Y64" i="3"/>
  <c r="Y73" i="3"/>
  <c r="Y78" i="3"/>
  <c r="Y80" i="3"/>
  <c r="V60" i="2"/>
  <c r="V70" i="2"/>
  <c r="V67" i="2"/>
  <c r="V54" i="2"/>
  <c r="V58" i="2"/>
  <c r="V64" i="2"/>
  <c r="V62" i="2"/>
  <c r="V61" i="2"/>
  <c r="V66" i="2"/>
  <c r="V68" i="2"/>
  <c r="V56" i="2"/>
  <c r="V65" i="2"/>
  <c r="U46" i="2"/>
  <c r="Q46" i="2"/>
  <c r="U45" i="2"/>
  <c r="Q45" i="2"/>
  <c r="U44" i="2"/>
  <c r="Q44" i="2"/>
  <c r="U43" i="2"/>
  <c r="Q43" i="2"/>
  <c r="U42" i="2"/>
  <c r="Q42" i="2"/>
  <c r="U41" i="2"/>
  <c r="Q41" i="2"/>
  <c r="V42" i="2" l="1"/>
  <c r="V46" i="2"/>
  <c r="V41" i="2"/>
  <c r="V43" i="2"/>
  <c r="V45" i="2"/>
  <c r="V44" i="2"/>
  <c r="X53" i="3"/>
  <c r="S53" i="3"/>
  <c r="X52" i="3"/>
  <c r="S52" i="3"/>
  <c r="X51" i="3"/>
  <c r="S51" i="3"/>
  <c r="X50" i="3"/>
  <c r="S50" i="3"/>
  <c r="X49" i="3"/>
  <c r="S49" i="3"/>
  <c r="X48" i="3"/>
  <c r="S48" i="3"/>
  <c r="X47" i="3"/>
  <c r="S47" i="3"/>
  <c r="X46" i="3"/>
  <c r="S46" i="3"/>
  <c r="X45" i="3"/>
  <c r="S45" i="3"/>
  <c r="Y47" i="3" l="1"/>
  <c r="Y49" i="3"/>
  <c r="Y51" i="3"/>
  <c r="Y48" i="3"/>
  <c r="Y50" i="3"/>
  <c r="Y52" i="3"/>
  <c r="Y45" i="3"/>
  <c r="Y46" i="3"/>
  <c r="Y53" i="3"/>
  <c r="X33" i="3"/>
  <c r="S33" i="3"/>
  <c r="X32" i="3"/>
  <c r="S32" i="3"/>
  <c r="X31" i="3"/>
  <c r="S31" i="3"/>
  <c r="X30" i="3"/>
  <c r="S30" i="3"/>
  <c r="X29" i="3"/>
  <c r="S29" i="3"/>
  <c r="X28" i="3"/>
  <c r="S28" i="3"/>
  <c r="X27" i="3"/>
  <c r="S27" i="3"/>
  <c r="Q31" i="2"/>
  <c r="V31" i="2" s="1"/>
  <c r="Q30" i="2"/>
  <c r="V30" i="2" s="1"/>
  <c r="Q29" i="2"/>
  <c r="V29" i="2" s="1"/>
  <c r="Q28" i="2"/>
  <c r="V28" i="2" s="1"/>
  <c r="Q27" i="2"/>
  <c r="V27" i="2" s="1"/>
  <c r="U26" i="2"/>
  <c r="Q26" i="2"/>
  <c r="U25" i="2"/>
  <c r="Q25" i="2"/>
  <c r="Y28" i="3" l="1"/>
  <c r="Y30" i="3"/>
  <c r="Y32" i="3"/>
  <c r="Y27" i="3"/>
  <c r="Y29" i="3"/>
  <c r="Y31" i="3"/>
  <c r="Y33" i="3"/>
  <c r="V25" i="2"/>
  <c r="V26" i="2"/>
  <c r="Q6" i="2"/>
</calcChain>
</file>

<file path=xl/sharedStrings.xml><?xml version="1.0" encoding="utf-8"?>
<sst xmlns="http://schemas.openxmlformats.org/spreadsheetml/2006/main" count="1217" uniqueCount="257">
  <si>
    <t>ปัจจัยนำเข้า (Input)</t>
  </si>
  <si>
    <t>กระบวนการ (Process)</t>
  </si>
  <si>
    <t>ปัจจัยนำออก (Output)</t>
  </si>
  <si>
    <t>จัดทำโดย………………………......................</t>
  </si>
  <si>
    <t>วันที่...............................................</t>
  </si>
  <si>
    <t>ตรวจสอบโดย…………………………..............................</t>
  </si>
  <si>
    <t>วันที่...................................................................................</t>
  </si>
  <si>
    <t>วันที่....................................................</t>
  </si>
  <si>
    <t>อนุมัติโดย………………………..............</t>
  </si>
  <si>
    <t>ทะเบียนระบุและประเมินปัญหาสิ่งแวดล้อมด้านทรัพยากร (Input )ปี ………….</t>
  </si>
  <si>
    <t>แผนก/ฝ่าย/ส่วนงาน …………………………………..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</si>
  <si>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</si>
  <si>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</si>
  <si>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</si>
  <si>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</si>
  <si>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</si>
  <si>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</si>
  <si>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</si>
  <si>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</si>
  <si>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</si>
  <si>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</si>
  <si>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</si>
  <si>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</si>
  <si>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</si>
  <si>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</si>
  <si>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</si>
  <si>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</si>
  <si>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</si>
  <si>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</si>
  <si>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</si>
  <si>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</si>
  <si>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</si>
  <si>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</si>
  <si>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</si>
  <si>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</si>
  <si>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</si>
  <si>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</si>
  <si>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</si>
  <si>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</si>
  <si>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</si>
  <si>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</si>
  <si>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วันที่........................................</t>
  </si>
  <si>
    <t>I = ปัญหาสิ่งแวดล้อมทางอ้อม</t>
  </si>
  <si>
    <t>A = Abnormal สภาวะผิดปกติ</t>
  </si>
  <si>
    <t>ตรวจสอบโดย…………………………..........</t>
  </si>
  <si>
    <t>N = ไม่มีกฎหมาย</t>
  </si>
  <si>
    <t>E = Emergency สภาวะฉุกเฉิน</t>
  </si>
  <si>
    <t>อนุมัติโดย……………………….....................</t>
  </si>
  <si>
    <t>ทะเบียนระบุและประเมินปัญหาสิ่งแวดล้อมด้านมลพิษ (Output )ปี ………….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</si>
  <si>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</si>
  <si>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</si>
  <si>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</si>
  <si>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</si>
  <si>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</si>
  <si>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</si>
  <si>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</si>
  <si>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</si>
  <si>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วันที่</t>
  </si>
  <si>
    <t>...............................</t>
  </si>
  <si>
    <t xml:space="preserve">WP = Water Pollution มลพิษทางน้ำ                  </t>
  </si>
  <si>
    <t>WA- Waste ขยะ/ของเสีย</t>
  </si>
  <si>
    <r>
      <rPr>
        <b/>
        <sz val="14"/>
        <rFont val="Cordia New"/>
        <family val="2"/>
      </rPr>
      <t xml:space="preserve">กฎหมาย  </t>
    </r>
    <r>
      <rPr>
        <sz val="14"/>
        <rFont val="Cordia New"/>
        <family val="2"/>
      </rPr>
      <t xml:space="preserve">           Y = มีกฎหมาย</t>
    </r>
  </si>
  <si>
    <t>ทะเบียนจัดลำดับปัญหาสิ่งแวดล้อมที่มีนัยสำคัญ</t>
  </si>
  <si>
    <t>แผนก........................................</t>
  </si>
  <si>
    <t>ลำดับ</t>
  </si>
  <si>
    <t>กิจกรรม</t>
  </si>
  <si>
    <t>ปัญหาสิ่งแวดล้อม</t>
  </si>
  <si>
    <t>คะแนน</t>
  </si>
  <si>
    <t>จัดทำโดย……………………................ตรวจสอบโดย…………………………..............อนุมัติโดย……………….........................</t>
  </si>
  <si>
    <t>วันที่.........................................................วันที่.......................................................................วันที่..........................................................</t>
  </si>
  <si>
    <t>แบบฟอร์ม 1.3(1)</t>
  </si>
  <si>
    <t>แบบฟอร์ม 1.3(2)</t>
  </si>
  <si>
    <t>แบบฟอร์ม 1.3(3)</t>
  </si>
  <si>
    <t>แบบฟอร์ม 1.3(4)</t>
  </si>
  <si>
    <t>กระบวนการควบคุม/ป้องกัน</t>
  </si>
  <si>
    <t>กระบวนการควบคุม /ป้องกัน</t>
  </si>
  <si>
    <t>พิมพ์เอกสาร</t>
  </si>
  <si>
    <t>กระดาษ</t>
  </si>
  <si>
    <t>ไฟฟ้า</t>
  </si>
  <si>
    <t>หมึกพิมพ์</t>
  </si>
  <si>
    <t>ตารางวิเคราะห์กระบวนการทำงาน ประจำปี 2563</t>
  </si>
  <si>
    <t>งานบริหารและธุรการ</t>
  </si>
  <si>
    <t>/</t>
  </si>
  <si>
    <t>เสียงดังจากการพิมพ์</t>
  </si>
  <si>
    <t>กระดาษที่พิมพ์เสีย</t>
  </si>
  <si>
    <t>หมึกพิมพ์ที่ใช้แล้ว</t>
  </si>
  <si>
    <t>กลิ่นหมึกพิมพ์</t>
  </si>
  <si>
    <t>ฝุ่นผงหมึกพิมพ์</t>
  </si>
  <si>
    <t>การรับประทานอาหาร</t>
  </si>
  <si>
    <t>อาหาร/เครื่องดื่ม</t>
  </si>
  <si>
    <t>เศษอาหาร</t>
  </si>
  <si>
    <t>ขยะจากกล่องบรรจุอาหาร/เครื่องดื่ม</t>
  </si>
  <si>
    <t>การทำความสะอาดภาชนะ</t>
  </si>
  <si>
    <t>น้ำ</t>
  </si>
  <si>
    <t>ฟองน้ำ</t>
  </si>
  <si>
    <t>น้ำยาล้างจาน</t>
  </si>
  <si>
    <t>น้ำเสีย</t>
  </si>
  <si>
    <t>ขยะจากเศษอาหาร</t>
  </si>
  <si>
    <t>การเปลี่ยนหลอดไฟ</t>
  </si>
  <si>
    <t>หลอดไฟ</t>
  </si>
  <si>
    <t>หลอดไฟใช้แล้ว</t>
  </si>
  <si>
    <t>ขยะจากกล่องหลอดไฟ</t>
  </si>
  <si>
    <t>ขยะจากอุปกรณ์ไฟฟ้า</t>
  </si>
  <si>
    <t>การบำรุงรักษาเครื่องปรับอากาศ</t>
  </si>
  <si>
    <t>น้ำยาแอร์</t>
  </si>
  <si>
    <t>อุปกรณ์ทำความสะอาด</t>
  </si>
  <si>
    <t>เสียงดังจากเครื่องดูดฝุ่น</t>
  </si>
  <si>
    <t>น้ำเสียจากการทำความสะอาด</t>
  </si>
  <si>
    <t>ขยะจากบรรจุภัณฑ์น้ำยาทำความสะอาด</t>
  </si>
  <si>
    <t>น้ำยาแอร์รั่วไหล</t>
  </si>
  <si>
    <t>ฝุ่นละออง</t>
  </si>
  <si>
    <t>ขยะจากอุปกรณ์ทำความสะอาด</t>
  </si>
  <si>
    <t>ขยะจากอุปกรณ์แอร์</t>
  </si>
  <si>
    <t>การทำความสะอาดสำนักงาน</t>
  </si>
  <si>
    <t>น้ำยาทำความสะอาด</t>
  </si>
  <si>
    <t>ไม้กวาด</t>
  </si>
  <si>
    <t>ไม้ม็อบถูพื้น</t>
  </si>
  <si>
    <t>ไม้กวาดทางมะพร้าว</t>
  </si>
  <si>
    <t>เศษผ้าใช้แล้ว</t>
  </si>
  <si>
    <t>เศษไม้กวาด</t>
  </si>
  <si>
    <t>เครื่องขัดพื้น</t>
  </si>
  <si>
    <t>เสียงดังจากเครื่องขัดพื้น</t>
  </si>
  <si>
    <t>ผ้า</t>
  </si>
  <si>
    <t>สก๊อตไบร์ท</t>
  </si>
  <si>
    <t>แปรงขัดห้องน้ำ</t>
  </si>
  <si>
    <t>การทำความสะอาดห้องน้ำ</t>
  </si>
  <si>
    <t>กลิ่นจากน้ำยาทำความสะอาด</t>
  </si>
  <si>
    <t>กระดาษชำระใช้แล้ว</t>
  </si>
  <si>
    <t>ผ้าอนามัย</t>
  </si>
  <si>
    <t>การจัดเก็บพัสดุ เบิกจ่ายพัสดุ</t>
  </si>
  <si>
    <t>ขยะจากบรรจุภัณฑ์</t>
  </si>
  <si>
    <t>กระดาษบันทึกการเบิกจ่าย</t>
  </si>
  <si>
    <r>
      <rPr>
        <b/>
        <sz val="14"/>
        <rFont val="TH SarabunPSK"/>
        <family val="2"/>
      </rPr>
      <t xml:space="preserve">กฎหมาย </t>
    </r>
    <r>
      <rPr>
        <sz val="14"/>
        <rFont val="TH SarabunPSK"/>
        <family val="2"/>
      </rPr>
      <t xml:space="preserve">       Y = มีกฎหมาย</t>
    </r>
  </si>
  <si>
    <t>วัสดุสำนักงาน</t>
  </si>
  <si>
    <t>การรับประทานอาหาร ตูน</t>
  </si>
  <si>
    <t>การทำความสะอาดภาชนะ พี่ต้อย</t>
  </si>
  <si>
    <t>การเปลี่ยนหลอดไฟ แนน</t>
  </si>
  <si>
    <t>แนน</t>
  </si>
  <si>
    <t>ต่าย กาย</t>
  </si>
  <si>
    <t>ขิม เม่น</t>
  </si>
  <si>
    <t>อุ๋ย นัชชา</t>
  </si>
  <si>
    <t>พิมพ์เอกสาร แอ๋ม ลุงน้อย</t>
  </si>
  <si>
    <t>1</t>
  </si>
  <si>
    <t>3</t>
  </si>
  <si>
    <t>อาหารและเครื่องดื่ม</t>
  </si>
  <si>
    <t>น้ำเสียทั้งหมดถูกส่งไปให้โรงบำบัดน้ำเสีย</t>
  </si>
  <si>
    <t>2</t>
  </si>
  <si>
    <t>น้ำมันเชื้อเพลิง</t>
  </si>
  <si>
    <t>บริการเก็บจากหนังสือตู้ Bookdrop</t>
  </si>
  <si>
    <t>ควันพิษ(ก๊าซคาร์บอนมอนอกไซค์)</t>
  </si>
  <si>
    <t>รถจักรยานยนต์</t>
  </si>
  <si>
    <t xml:space="preserve">                              </t>
  </si>
  <si>
    <t>คาร์บอนไดออกไซด์</t>
  </si>
  <si>
    <t>ปากกาไวท์บอร์ด</t>
  </si>
  <si>
    <t>บริการห้อง Studyroom</t>
  </si>
  <si>
    <t>กลิ่นจากหมึกปากกาไวท์บอร์ด</t>
  </si>
  <si>
    <t>แปรงลบกระดานไวท์บอร์ด</t>
  </si>
  <si>
    <t>เศษหมึกจากปากกาไวท์บอร์ด</t>
  </si>
  <si>
    <t xml:space="preserve">กระดาษบวกเลขเคมี 2 ชั้น </t>
  </si>
  <si>
    <t>การพิมพ์สลิปการให้บริการยืม-คืนทรัพยากรสารสนเทศ</t>
  </si>
  <si>
    <t>ขยะกระดาษก็อปปี้ต้นขั้วและกระดาษเสีย</t>
  </si>
  <si>
    <t>ขยะจากแกนม้วนกระดาษที่หมดแล้ว</t>
  </si>
  <si>
    <t>ตลับหมึกที่ใช้แล้ว</t>
  </si>
  <si>
    <t>ฝุ่นผงหมึกขณะพิมพ์</t>
  </si>
  <si>
    <t>บริการเก็บหนังสือตู้ Bookdrop</t>
  </si>
  <si>
    <t>การพิมพ์สลิปบริการยืม-คืน</t>
  </si>
  <si>
    <t>การพิมพ์สลิปการให้บริการยืม-คืน ทรัพยากรสารสนเทศ</t>
  </si>
  <si>
    <t xml:space="preserve">กระดาษบวกเลขเคมี 2ชั้น </t>
  </si>
  <si>
    <t>หนังสือที่นำเข้ามาในห้องสมุด</t>
  </si>
  <si>
    <t xml:space="preserve">สติ๊กเกอร์สำหรับพิมพ์สัญลักษณ์ MJU Book Fair สติ๊กเกอร์สีแยกประเภทสิ่งพิมพ์  สติ๊กเกอร์รหัส (สำหรับวารสาร) สติ๊กเกอร์ ปี พ.ศ. </t>
  </si>
  <si>
    <t>สติ๊กเกอร์ใสติดบาร์โค้ด สก๊อตเทปใส</t>
  </si>
  <si>
    <t>แถบแม่เหล็ก</t>
  </si>
  <si>
    <t>การเตรียมหนังสือให้บริการ</t>
  </si>
  <si>
    <t>ขยะจากบาร์โค้ด (กระดาษที่เหลือใช้)</t>
  </si>
  <si>
    <t>พลาสติกที่หุ้มเส้นแม่เหล็ก</t>
  </si>
  <si>
    <t>กล่องบรรจุ ซองกระดาษ ซองพลาสติกบรรจุหนังสือ</t>
  </si>
  <si>
    <t xml:space="preserve">เศษพลาสติกที่หุ้มหนังสือ  วารสาร </t>
  </si>
  <si>
    <t>เสียงดังจากการประทับตรา</t>
  </si>
  <si>
    <t>แกนเทปใส เศษเทปใส</t>
  </si>
  <si>
    <t>ขยะจากบาร์โค้ด (กระดาษที่เหลือใช้) พลาสติกที่หุ้มเส้นแม่เหล็ก กล่องบรรจุ ซองกระดาษ ซองพลาสติกบรรจุหนังสือ</t>
  </si>
  <si>
    <t>ฝุ่นละออง  เชื้อรา</t>
  </si>
  <si>
    <t>พลาสติกหุ้มแถบแม่เหล็ก</t>
  </si>
  <si>
    <t>แกนเทปใ เศษเทปใส</t>
  </si>
  <si>
    <t xml:space="preserve">มีดคัดเตอร์ </t>
  </si>
  <si>
    <t>ใบมีดคัตเตอร์</t>
  </si>
  <si>
    <t>แท่นประทับตรา</t>
  </si>
  <si>
    <t>เชื้อรา</t>
  </si>
  <si>
    <t>กำหนดให้บริษัทรักษาความสะอาดปัดฝุ่น และเช็ดถูเป็นประจำ</t>
  </si>
  <si>
    <t>เสียงดัง</t>
  </si>
  <si>
    <t>ทรัพยากรและวัสดุที่นำเข้ามาในห้องสมุด</t>
  </si>
  <si>
    <t>การรับเอกสารจดหมายเหตุ</t>
  </si>
  <si>
    <t xml:space="preserve">ฝุ่นละออง </t>
  </si>
  <si>
    <t>กล่องบรรจุสิ่งของ</t>
  </si>
  <si>
    <t>แฟ้มเอกสาร</t>
  </si>
  <si>
    <t>กล่อง/ลังกระดาษ</t>
  </si>
  <si>
    <t>บรรจุภัณฑ์ (ผ้า พลาสติก กระดาษ)</t>
  </si>
  <si>
    <t>เศษพลาสติก</t>
  </si>
  <si>
    <t>เศษกระดาษ</t>
  </si>
  <si>
    <t>โลหะ คลิปหนีบกระดาษ</t>
  </si>
  <si>
    <t>หนังสือที่นำมาอนุรักษ์</t>
  </si>
  <si>
    <t>การอนุรักษ์ทรัพยากรสารสนเทศ</t>
  </si>
  <si>
    <t>กาว</t>
  </si>
  <si>
    <t>น้ำยาล้างเล็บ</t>
  </si>
  <si>
    <t>เศษกาว</t>
  </si>
  <si>
    <t>ลูกเหม็น</t>
  </si>
  <si>
    <t>ลูกเหม็นที่หมดอายุการใช้งาน</t>
  </si>
  <si>
    <t>กระดาษแข็ง</t>
  </si>
  <si>
    <t>เศษกระดาษแข็ง</t>
  </si>
  <si>
    <t>กระดาษปก</t>
  </si>
  <si>
    <t>คัดเตอร์</t>
  </si>
  <si>
    <t>ใบมีดที่ใช้แล้ว</t>
  </si>
  <si>
    <t>ผ้าขาวบาง</t>
  </si>
  <si>
    <t>เศษผ้า</t>
  </si>
  <si>
    <t>เทปสันหนังสือ</t>
  </si>
  <si>
    <t>แกนเทปสันหนังสือ</t>
  </si>
  <si>
    <t>น้ำล้างเอกสาร</t>
  </si>
  <si>
    <t>กลิ่น</t>
  </si>
  <si>
    <t>แป้ง</t>
  </si>
  <si>
    <t>ฝุ่นแป้ง</t>
  </si>
  <si>
    <t>การสแกนเอกสาร</t>
  </si>
  <si>
    <t>เสียงดังจากการแสกน</t>
  </si>
  <si>
    <t>เครื่องแสกน</t>
  </si>
  <si>
    <t>เอกสารจดหมายเหตุจากหน่วยงานต่าง ๆ</t>
  </si>
  <si>
    <t>การจัดเอกสารจดหมายเหตุ</t>
  </si>
  <si>
    <t>อุปกรณ์เครื่องเขียน</t>
  </si>
  <si>
    <t>ลวดเสียบกระดาษ</t>
  </si>
  <si>
    <t>ลวดเย็บกระดาษ</t>
  </si>
  <si>
    <t>มีทะเบียนควบคุม</t>
  </si>
  <si>
    <t>มีเครื่องฟอกอากาศ 1 เครื่อง</t>
  </si>
  <si>
    <t>สติกเกอร์บาร์โค้ด</t>
  </si>
  <si>
    <t>เสียงดังจากการสแกน</t>
  </si>
  <si>
    <t>ร้านกาแฟ</t>
  </si>
  <si>
    <t>เครื่องบดกาแฟ</t>
  </si>
  <si>
    <t>ร้านถ่ายเอกสาร</t>
  </si>
  <si>
    <t>เครื่องถ่ายเอกสาร</t>
  </si>
  <si>
    <t>ถ่ายเอกสาร</t>
  </si>
  <si>
    <t>ก๊าซโอโซน</t>
  </si>
  <si>
    <t>ฝุ่นผงหมึก (Toner)</t>
  </si>
  <si>
    <t>แสงเหนือม่วง (UV)</t>
  </si>
  <si>
    <t>กากกาแฟ</t>
  </si>
  <si>
    <t>ชงกาแฟ</t>
  </si>
  <si>
    <t>กากชา</t>
  </si>
  <si>
    <t>เครื่องปั่น</t>
  </si>
  <si>
    <t>ชงชา/กาแฟ</t>
  </si>
  <si>
    <t>เครื่องชงกาแฟ</t>
  </si>
  <si>
    <t>เสียงจากเรื่องบด และปั่น</t>
  </si>
  <si>
    <t>ไมโครเวฟ</t>
  </si>
  <si>
    <t>ตู้แช่เย็น ตู้แช่เครื่องดื่ม</t>
  </si>
  <si>
    <t>ร้านขายเครื่องดื่มและอาหารว่าง</t>
  </si>
  <si>
    <t>แช่เครื่องดื่ม และอาหารว่าง</t>
  </si>
  <si>
    <t>ไอร้อนจากเครื่องชงกาแฟ</t>
  </si>
  <si>
    <t>การระบายความร้อน</t>
  </si>
  <si>
    <t>คอมเพรสเซอร์และพัดลมระบายความร้อน</t>
  </si>
  <si>
    <t>มอเตอร์พัดลมระบายความร้อนไมโครเวฟ</t>
  </si>
  <si>
    <t>อุ่นไส้กรอก ลูกชิ้น</t>
  </si>
  <si>
    <t xml:space="preserve">เสียงจากเครื่องบด </t>
  </si>
  <si>
    <t>มีเครื่องดูดอากาศ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</si>
</sst>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b/>
      <sz val="16"/>
      <color indexed="8"/>
      <name val="Cordia New"/>
      <family val="2"/>
    </font>
    <font>
      <sz val="16"/>
      <color theme="1"/>
      <name val="Cordia New"/>
      <family val="2"/>
    </font>
    <font>
      <sz val="16"/>
      <color indexed="8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indexed="12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6"/>
      <color indexed="14"/>
      <name val="TH SarabunPSK"/>
      <family val="2"/>
    </font>
    <font>
      <sz val="16"/>
      <color indexed="12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6"/>
      <name val="TH Niramit AS"/>
    </font>
    <font>
      <b/>
      <sz val="16"/>
      <color indexed="8"/>
      <name val="TH Niramit AS"/>
    </font>
    <font>
      <sz val="16"/>
      <color theme="1"/>
      <name val="TH Niramit AS"/>
    </font>
    <font>
      <sz val="16"/>
      <color indexed="8"/>
      <name val="TH Niramit AS"/>
    </font>
    <font>
      <b/>
      <sz val="14"/>
      <name val="TH Niramit AS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b/>
      <sz val="10"/>
      <name val="TH SarabunPSK"/>
      <family val="2"/>
    </font>
    <font>
      <b/>
      <sz val="16"/>
      <color indexed="61"/>
      <name val="TH SarabunPSK"/>
      <family val="2"/>
    </font>
    <font>
      <sz val="14"/>
      <color rgb="FF232222"/>
      <name val="TH SarabunPSK"/>
      <family val="2"/>
    </font>
    <font>
      <sz val="14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b/>
      <sz val="16"/>
      <color rgb="FFFF00FF"/>
      <name val="TH SarabunPSK"/>
      <family val="2"/>
    </font>
    <font>
      <b/>
      <sz val="16"/>
      <color rgb="FF993366"/>
      <name val="TH SarabunPSK"/>
      <family val="2"/>
    </font>
    <font>
      <b/>
      <sz val="16"/>
      <color rgb="FF232222"/>
      <name val="TH SarabunPSK"/>
      <family val="2"/>
    </font>
    <font>
      <sz val="14"/>
      <color rgb="FF000000"/>
      <name val="TH SarabunPSK"/>
      <family val="2"/>
    </font>
    <font>
      <b/>
      <sz val="14"/>
      <color rgb="FF0000FF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13" fillId="0" borderId="0"/>
  </cellStyleXfs>
  <cellXfs count="307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/>
    <xf numFmtId="0" fontId="7" fillId="3" borderId="0" xfId="0" applyFont="1" applyFill="1"/>
    <xf numFmtId="0" fontId="4" fillId="3" borderId="0" xfId="1" applyFont="1" applyFill="1" applyBorder="1"/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4" fillId="3" borderId="0" xfId="1" applyFont="1" applyFill="1"/>
    <xf numFmtId="0" fontId="3" fillId="3" borderId="0" xfId="1" applyFont="1" applyFill="1"/>
    <xf numFmtId="0" fontId="7" fillId="3" borderId="0" xfId="2" applyFont="1" applyFill="1"/>
    <xf numFmtId="0" fontId="7" fillId="3" borderId="0" xfId="2" applyFont="1" applyFill="1" applyAlignment="1">
      <alignment horizontal="right"/>
    </xf>
    <xf numFmtId="0" fontId="4" fillId="3" borderId="7" xfId="1" applyFont="1" applyFill="1" applyBorder="1"/>
    <xf numFmtId="0" fontId="4" fillId="3" borderId="2" xfId="1" applyFont="1" applyFill="1" applyBorder="1"/>
    <xf numFmtId="0" fontId="4" fillId="3" borderId="5" xfId="1" applyFont="1" applyFill="1" applyBorder="1" applyAlignment="1"/>
    <xf numFmtId="0" fontId="4" fillId="3" borderId="4" xfId="2" applyFont="1" applyFill="1" applyBorder="1"/>
    <xf numFmtId="0" fontId="4" fillId="3" borderId="5" xfId="2" applyFont="1" applyFill="1" applyBorder="1" applyAlignment="1"/>
    <xf numFmtId="0" fontId="4" fillId="3" borderId="6" xfId="2" applyFont="1" applyFill="1" applyBorder="1"/>
    <xf numFmtId="0" fontId="4" fillId="3" borderId="5" xfId="2" applyFont="1" applyFill="1" applyBorder="1"/>
    <xf numFmtId="0" fontId="4" fillId="3" borderId="0" xfId="2" applyFont="1" applyFill="1" applyBorder="1"/>
    <xf numFmtId="0" fontId="4" fillId="3" borderId="11" xfId="1" applyFont="1" applyFill="1" applyBorder="1"/>
    <xf numFmtId="0" fontId="5" fillId="3" borderId="0" xfId="1" applyFont="1" applyFill="1" applyBorder="1"/>
    <xf numFmtId="0" fontId="5" fillId="3" borderId="9" xfId="1" applyFont="1" applyFill="1" applyBorder="1"/>
    <xf numFmtId="0" fontId="4" fillId="3" borderId="0" xfId="1" applyFont="1" applyFill="1" applyBorder="1" applyAlignment="1">
      <alignment horizontal="left"/>
    </xf>
    <xf numFmtId="0" fontId="4" fillId="3" borderId="9" xfId="2" applyFont="1" applyFill="1" applyBorder="1"/>
    <xf numFmtId="0" fontId="5" fillId="3" borderId="2" xfId="1" applyFont="1" applyFill="1" applyBorder="1"/>
    <xf numFmtId="0" fontId="4" fillId="3" borderId="2" xfId="2" applyFont="1" applyFill="1" applyBorder="1"/>
    <xf numFmtId="0" fontId="5" fillId="3" borderId="8" xfId="1" applyFont="1" applyFill="1" applyBorder="1"/>
    <xf numFmtId="0" fontId="10" fillId="3" borderId="0" xfId="6" applyFont="1" applyFill="1"/>
    <xf numFmtId="0" fontId="9" fillId="3" borderId="0" xfId="6" applyFont="1" applyFill="1"/>
    <xf numFmtId="0" fontId="11" fillId="3" borderId="0" xfId="6" applyFont="1" applyFill="1"/>
    <xf numFmtId="0" fontId="4" fillId="3" borderId="0" xfId="8" applyFont="1" applyFill="1" applyBorder="1"/>
    <xf numFmtId="0" fontId="4" fillId="3" borderId="0" xfId="8" applyFont="1" applyFill="1"/>
    <xf numFmtId="0" fontId="14" fillId="3" borderId="0" xfId="1" applyFont="1" applyFill="1"/>
    <xf numFmtId="0" fontId="15" fillId="3" borderId="0" xfId="2" applyFont="1" applyFill="1"/>
    <xf numFmtId="0" fontId="15" fillId="3" borderId="0" xfId="2" applyFont="1" applyFill="1" applyAlignment="1">
      <alignment horizontal="right"/>
    </xf>
    <xf numFmtId="0" fontId="14" fillId="2" borderId="1" xfId="2" applyFont="1" applyFill="1" applyBorder="1" applyAlignment="1"/>
    <xf numFmtId="0" fontId="14" fillId="3" borderId="1" xfId="1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/>
    </xf>
    <xf numFmtId="0" fontId="18" fillId="3" borderId="1" xfId="1" applyFont="1" applyFill="1" applyBorder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/>
    </xf>
    <xf numFmtId="0" fontId="20" fillId="3" borderId="1" xfId="1" applyFont="1" applyFill="1" applyBorder="1" applyAlignment="1">
      <alignment horizontal="center"/>
    </xf>
    <xf numFmtId="0" fontId="15" fillId="3" borderId="1" xfId="2" applyFont="1" applyFill="1" applyBorder="1"/>
    <xf numFmtId="0" fontId="15" fillId="3" borderId="1" xfId="1" applyFont="1" applyFill="1" applyBorder="1" applyAlignment="1">
      <alignment horizontal="center"/>
    </xf>
    <xf numFmtId="49" fontId="14" fillId="3" borderId="1" xfId="1" applyNumberFormat="1" applyFont="1" applyFill="1" applyBorder="1" applyAlignment="1">
      <alignment horizontal="center"/>
    </xf>
    <xf numFmtId="0" fontId="18" fillId="3" borderId="3" xfId="1" applyFont="1" applyFill="1" applyBorder="1" applyAlignment="1">
      <alignment horizontal="center"/>
    </xf>
    <xf numFmtId="0" fontId="14" fillId="3" borderId="1" xfId="1" applyFont="1" applyFill="1" applyBorder="1"/>
    <xf numFmtId="0" fontId="15" fillId="3" borderId="1" xfId="1" applyFont="1" applyFill="1" applyBorder="1" applyAlignment="1"/>
    <xf numFmtId="0" fontId="21" fillId="3" borderId="1" xfId="1" applyFont="1" applyFill="1" applyBorder="1" applyAlignment="1">
      <alignment horizontal="center"/>
    </xf>
    <xf numFmtId="0" fontId="17" fillId="3" borderId="0" xfId="1" applyFont="1" applyFill="1"/>
    <xf numFmtId="0" fontId="17" fillId="3" borderId="7" xfId="1" applyFont="1" applyFill="1" applyBorder="1"/>
    <xf numFmtId="0" fontId="14" fillId="3" borderId="2" xfId="1" applyFont="1" applyFill="1" applyBorder="1"/>
    <xf numFmtId="0" fontId="15" fillId="3" borderId="0" xfId="2" applyFont="1" applyFill="1" applyBorder="1"/>
    <xf numFmtId="0" fontId="17" fillId="3" borderId="0" xfId="1" applyFont="1" applyFill="1" applyBorder="1"/>
    <xf numFmtId="0" fontId="14" fillId="3" borderId="4" xfId="1" applyFont="1" applyFill="1" applyBorder="1"/>
    <xf numFmtId="0" fontId="14" fillId="3" borderId="0" xfId="2" applyFont="1" applyFill="1" applyBorder="1" applyAlignment="1">
      <alignment vertical="top"/>
    </xf>
    <xf numFmtId="0" fontId="17" fillId="3" borderId="4" xfId="2" applyFont="1" applyFill="1" applyBorder="1"/>
    <xf numFmtId="0" fontId="17" fillId="3" borderId="5" xfId="2" applyFont="1" applyFill="1" applyBorder="1" applyAlignment="1"/>
    <xf numFmtId="0" fontId="15" fillId="3" borderId="5" xfId="2" applyFont="1" applyFill="1" applyBorder="1"/>
    <xf numFmtId="0" fontId="17" fillId="3" borderId="6" xfId="2" applyFont="1" applyFill="1" applyBorder="1"/>
    <xf numFmtId="0" fontId="14" fillId="3" borderId="8" xfId="1" applyFont="1" applyFill="1" applyBorder="1"/>
    <xf numFmtId="0" fontId="14" fillId="3" borderId="0" xfId="1" applyFont="1" applyFill="1" applyBorder="1"/>
    <xf numFmtId="0" fontId="17" fillId="3" borderId="0" xfId="2" applyFont="1" applyFill="1"/>
    <xf numFmtId="0" fontId="16" fillId="3" borderId="0" xfId="1" applyFont="1" applyFill="1" applyBorder="1" applyAlignment="1">
      <alignment horizontal="center" wrapText="1"/>
    </xf>
    <xf numFmtId="0" fontId="15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/>
    </xf>
    <xf numFmtId="49" fontId="15" fillId="3" borderId="1" xfId="1" applyNumberFormat="1" applyFont="1" applyFill="1" applyBorder="1" applyAlignment="1">
      <alignment horizontal="center"/>
    </xf>
    <xf numFmtId="0" fontId="14" fillId="3" borderId="3" xfId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/>
    </xf>
    <xf numFmtId="0" fontId="23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15" fillId="3" borderId="1" xfId="1" applyFont="1" applyFill="1" applyBorder="1"/>
    <xf numFmtId="0" fontId="16" fillId="2" borderId="1" xfId="2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wrapText="1"/>
    </xf>
    <xf numFmtId="0" fontId="26" fillId="3" borderId="0" xfId="6" applyFont="1" applyFill="1"/>
    <xf numFmtId="0" fontId="28" fillId="3" borderId="0" xfId="6" applyFont="1" applyFill="1"/>
    <xf numFmtId="0" fontId="27" fillId="3" borderId="0" xfId="6" applyFont="1" applyFill="1"/>
    <xf numFmtId="0" fontId="25" fillId="3" borderId="0" xfId="2" applyFont="1" applyFill="1"/>
    <xf numFmtId="0" fontId="30" fillId="4" borderId="0" xfId="0" applyFont="1" applyFill="1" applyBorder="1"/>
    <xf numFmtId="0" fontId="0" fillId="0" borderId="0" xfId="0" applyFont="1" applyAlignment="1"/>
    <xf numFmtId="0" fontId="10" fillId="5" borderId="0" xfId="0" applyFont="1" applyFill="1" applyBorder="1"/>
    <xf numFmtId="0" fontId="17" fillId="2" borderId="1" xfId="0" quotePrefix="1" applyFont="1" applyFill="1" applyBorder="1"/>
    <xf numFmtId="0" fontId="17" fillId="2" borderId="1" xfId="0" applyFont="1" applyFill="1" applyBorder="1"/>
    <xf numFmtId="0" fontId="17" fillId="2" borderId="0" xfId="0" applyFont="1" applyFill="1"/>
    <xf numFmtId="0" fontId="32" fillId="3" borderId="1" xfId="1" applyFont="1" applyFill="1" applyBorder="1" applyAlignment="1"/>
    <xf numFmtId="0" fontId="14" fillId="3" borderId="1" xfId="2" applyFont="1" applyFill="1" applyBorder="1"/>
    <xf numFmtId="0" fontId="15" fillId="0" borderId="1" xfId="0" applyFont="1" applyBorder="1"/>
    <xf numFmtId="0" fontId="15" fillId="3" borderId="10" xfId="3" applyFont="1" applyFill="1" applyBorder="1" applyAlignment="1">
      <alignment horizontal="center" vertical="center"/>
    </xf>
    <xf numFmtId="49" fontId="15" fillId="3" borderId="1" xfId="2" applyNumberFormat="1" applyFont="1" applyFill="1" applyBorder="1" applyAlignment="1">
      <alignment horizontal="center"/>
    </xf>
    <xf numFmtId="0" fontId="15" fillId="0" borderId="0" xfId="0" applyFont="1"/>
    <xf numFmtId="0" fontId="15" fillId="0" borderId="4" xfId="0" applyFont="1" applyBorder="1"/>
    <xf numFmtId="0" fontId="14" fillId="3" borderId="10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5" fillId="3" borderId="5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wrapText="1"/>
    </xf>
    <xf numFmtId="0" fontId="15" fillId="3" borderId="1" xfId="3" applyFont="1" applyFill="1" applyBorder="1" applyAlignment="1">
      <alignment horizontal="center"/>
    </xf>
    <xf numFmtId="0" fontId="33" fillId="3" borderId="1" xfId="1" applyFont="1" applyFill="1" applyBorder="1" applyAlignment="1">
      <alignment horizontal="center"/>
    </xf>
    <xf numFmtId="0" fontId="17" fillId="2" borderId="0" xfId="0" applyFont="1" applyFill="1" applyBorder="1"/>
    <xf numFmtId="0" fontId="15" fillId="3" borderId="0" xfId="1" applyFont="1" applyFill="1" applyBorder="1" applyAlignment="1">
      <alignment horizontal="center"/>
    </xf>
    <xf numFmtId="0" fontId="15" fillId="3" borderId="0" xfId="3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19" fillId="3" borderId="0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35" fillId="4" borderId="13" xfId="0" quotePrefix="1" applyFont="1" applyFill="1" applyBorder="1"/>
    <xf numFmtId="0" fontId="36" fillId="5" borderId="13" xfId="0" applyFont="1" applyFill="1" applyBorder="1" applyAlignment="1">
      <alignment horizontal="center"/>
    </xf>
    <xf numFmtId="0" fontId="37" fillId="5" borderId="13" xfId="0" applyFont="1" applyFill="1" applyBorder="1" applyAlignment="1">
      <alignment horizontal="center"/>
    </xf>
    <xf numFmtId="0" fontId="38" fillId="5" borderId="13" xfId="0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40" fillId="5" borderId="13" xfId="0" applyFont="1" applyFill="1" applyBorder="1" applyAlignment="1">
      <alignment horizontal="center" vertical="center"/>
    </xf>
    <xf numFmtId="0" fontId="40" fillId="5" borderId="13" xfId="0" applyFont="1" applyFill="1" applyBorder="1"/>
    <xf numFmtId="0" fontId="40" fillId="5" borderId="13" xfId="0" applyFont="1" applyFill="1" applyBorder="1" applyAlignment="1">
      <alignment horizontal="center"/>
    </xf>
    <xf numFmtId="0" fontId="35" fillId="4" borderId="13" xfId="0" applyFont="1" applyFill="1" applyBorder="1"/>
    <xf numFmtId="0" fontId="39" fillId="5" borderId="13" xfId="0" applyFont="1" applyFill="1" applyBorder="1"/>
    <xf numFmtId="0" fontId="36" fillId="5" borderId="14" xfId="0" applyFont="1" applyFill="1" applyBorder="1" applyAlignment="1">
      <alignment horizontal="center"/>
    </xf>
    <xf numFmtId="49" fontId="39" fillId="5" borderId="13" xfId="0" applyNumberFormat="1" applyFont="1" applyFill="1" applyBorder="1" applyAlignment="1">
      <alignment horizontal="center"/>
    </xf>
    <xf numFmtId="49" fontId="40" fillId="5" borderId="13" xfId="0" applyNumberFormat="1" applyFont="1" applyFill="1" applyBorder="1"/>
    <xf numFmtId="0" fontId="15" fillId="0" borderId="5" xfId="0" applyFont="1" applyBorder="1"/>
    <xf numFmtId="0" fontId="15" fillId="3" borderId="2" xfId="3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/>
    </xf>
    <xf numFmtId="0" fontId="18" fillId="3" borderId="8" xfId="1" applyFont="1" applyFill="1" applyBorder="1" applyAlignment="1">
      <alignment horizontal="center"/>
    </xf>
    <xf numFmtId="0" fontId="14" fillId="3" borderId="7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8" fillId="3" borderId="2" xfId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5" fillId="3" borderId="8" xfId="2" applyFont="1" applyFill="1" applyBorder="1" applyAlignment="1">
      <alignment horizontal="center"/>
    </xf>
    <xf numFmtId="49" fontId="14" fillId="3" borderId="0" xfId="1" applyNumberFormat="1" applyFont="1" applyFill="1" applyBorder="1" applyAlignment="1">
      <alignment horizontal="center"/>
    </xf>
    <xf numFmtId="49" fontId="15" fillId="3" borderId="0" xfId="2" applyNumberFormat="1" applyFont="1" applyFill="1" applyBorder="1" applyAlignment="1">
      <alignment horizontal="center"/>
    </xf>
    <xf numFmtId="0" fontId="40" fillId="5" borderId="0" xfId="0" applyFont="1" applyFill="1" applyBorder="1"/>
    <xf numFmtId="0" fontId="14" fillId="2" borderId="4" xfId="2" applyFont="1" applyFill="1" applyBorder="1" applyAlignment="1"/>
    <xf numFmtId="0" fontId="14" fillId="2" borderId="5" xfId="2" applyFont="1" applyFill="1" applyBorder="1" applyAlignment="1"/>
    <xf numFmtId="0" fontId="14" fillId="2" borderId="6" xfId="2" applyFont="1" applyFill="1" applyBorder="1" applyAlignment="1"/>
    <xf numFmtId="0" fontId="14" fillId="2" borderId="3" xfId="2" applyFont="1" applyFill="1" applyBorder="1" applyAlignment="1">
      <alignment horizontal="center"/>
    </xf>
    <xf numFmtId="0" fontId="14" fillId="3" borderId="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0" fontId="23" fillId="3" borderId="3" xfId="1" applyFont="1" applyFill="1" applyBorder="1" applyAlignment="1">
      <alignment horizontal="center"/>
    </xf>
    <xf numFmtId="0" fontId="15" fillId="3" borderId="1" xfId="1" applyNumberFormat="1" applyFont="1" applyFill="1" applyBorder="1" applyAlignment="1">
      <alignment horizontal="center"/>
    </xf>
    <xf numFmtId="49" fontId="14" fillId="3" borderId="1" xfId="2" applyNumberFormat="1" applyFont="1" applyFill="1" applyBorder="1" applyAlignment="1">
      <alignment horizontal="center"/>
    </xf>
    <xf numFmtId="0" fontId="15" fillId="0" borderId="1" xfId="2" applyFont="1" applyFill="1" applyBorder="1"/>
    <xf numFmtId="0" fontId="15" fillId="0" borderId="1" xfId="0" applyFont="1" applyBorder="1" applyAlignment="1">
      <alignment vertical="center" wrapText="1"/>
    </xf>
    <xf numFmtId="0" fontId="19" fillId="3" borderId="3" xfId="1" applyFont="1" applyFill="1" applyBorder="1" applyAlignment="1">
      <alignment horizontal="center"/>
    </xf>
    <xf numFmtId="0" fontId="41" fillId="0" borderId="10" xfId="0" applyFont="1" applyBorder="1"/>
    <xf numFmtId="0" fontId="41" fillId="0" borderId="1" xfId="0" applyFont="1" applyBorder="1" applyAlignment="1">
      <alignment vertical="center" wrapText="1"/>
    </xf>
    <xf numFmtId="0" fontId="15" fillId="3" borderId="6" xfId="3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/>
    </xf>
    <xf numFmtId="0" fontId="39" fillId="3" borderId="3" xfId="1" applyFont="1" applyFill="1" applyBorder="1" applyAlignment="1">
      <alignment horizontal="center"/>
    </xf>
    <xf numFmtId="0" fontId="39" fillId="3" borderId="1" xfId="1" applyFont="1" applyFill="1" applyBorder="1" applyAlignment="1">
      <alignment horizontal="center"/>
    </xf>
    <xf numFmtId="0" fontId="15" fillId="3" borderId="1" xfId="2" applyFont="1" applyFill="1" applyBorder="1" applyAlignment="1">
      <alignment wrapText="1"/>
    </xf>
    <xf numFmtId="0" fontId="17" fillId="2" borderId="1" xfId="0" quotePrefix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5" fillId="3" borderId="1" xfId="1" applyFont="1" applyFill="1" applyBorder="1" applyAlignment="1">
      <alignment horizontal="center" wrapText="1"/>
    </xf>
    <xf numFmtId="0" fontId="37" fillId="5" borderId="14" xfId="0" applyFont="1" applyFill="1" applyBorder="1" applyAlignment="1">
      <alignment horizontal="center"/>
    </xf>
    <xf numFmtId="0" fontId="42" fillId="0" borderId="0" xfId="0" applyFont="1" applyAlignment="1"/>
    <xf numFmtId="0" fontId="44" fillId="5" borderId="13" xfId="0" applyFont="1" applyFill="1" applyBorder="1" applyAlignment="1">
      <alignment horizontal="center"/>
    </xf>
    <xf numFmtId="0" fontId="45" fillId="5" borderId="13" xfId="0" applyFont="1" applyFill="1" applyBorder="1" applyAlignment="1">
      <alignment horizontal="center"/>
    </xf>
    <xf numFmtId="0" fontId="40" fillId="3" borderId="0" xfId="6" applyFont="1" applyFill="1"/>
    <xf numFmtId="0" fontId="20" fillId="3" borderId="0" xfId="6" applyFont="1" applyFill="1" applyBorder="1" applyAlignment="1">
      <alignment horizontal="right"/>
    </xf>
    <xf numFmtId="0" fontId="20" fillId="3" borderId="1" xfId="6" applyFont="1" applyFill="1" applyBorder="1" applyAlignment="1">
      <alignment horizontal="center" vertical="center"/>
    </xf>
    <xf numFmtId="0" fontId="20" fillId="3" borderId="1" xfId="6" applyFont="1" applyFill="1" applyBorder="1" applyAlignment="1">
      <alignment horizontal="center"/>
    </xf>
    <xf numFmtId="0" fontId="40" fillId="3" borderId="1" xfId="6" applyFont="1" applyFill="1" applyBorder="1" applyAlignment="1">
      <alignment horizontal="center"/>
    </xf>
    <xf numFmtId="0" fontId="20" fillId="3" borderId="0" xfId="6" applyFont="1" applyFill="1"/>
    <xf numFmtId="0" fontId="24" fillId="3" borderId="1" xfId="6" applyFont="1" applyFill="1" applyBorder="1" applyAlignment="1">
      <alignment horizontal="center"/>
    </xf>
    <xf numFmtId="0" fontId="24" fillId="3" borderId="0" xfId="6" applyFont="1" applyFill="1"/>
    <xf numFmtId="0" fontId="15" fillId="3" borderId="1" xfId="2" applyFont="1" applyFill="1" applyBorder="1" applyAlignment="1">
      <alignment horizontal="center" vertical="top"/>
    </xf>
    <xf numFmtId="0" fontId="40" fillId="3" borderId="1" xfId="6" applyFont="1" applyFill="1" applyBorder="1" applyAlignment="1">
      <alignment horizontal="center" vertical="top"/>
    </xf>
    <xf numFmtId="0" fontId="24" fillId="3" borderId="1" xfId="7" applyFont="1" applyFill="1" applyBorder="1"/>
    <xf numFmtId="0" fontId="24" fillId="3" borderId="1" xfId="7" applyFont="1" applyFill="1" applyBorder="1" applyAlignment="1">
      <alignment horizontal="center"/>
    </xf>
    <xf numFmtId="0" fontId="24" fillId="3" borderId="1" xfId="6" applyFont="1" applyFill="1" applyBorder="1"/>
    <xf numFmtId="0" fontId="24" fillId="3" borderId="1" xfId="6" applyFont="1" applyFill="1" applyBorder="1" applyAlignment="1">
      <alignment horizontal="center" vertical="center"/>
    </xf>
    <xf numFmtId="0" fontId="24" fillId="3" borderId="1" xfId="6" quotePrefix="1" applyFont="1" applyFill="1" applyBorder="1" applyAlignment="1">
      <alignment horizontal="left" vertical="center"/>
    </xf>
    <xf numFmtId="0" fontId="24" fillId="3" borderId="1" xfId="7" applyFont="1" applyFill="1" applyBorder="1" applyAlignment="1">
      <alignment horizontal="left" vertical="center" wrapText="1"/>
    </xf>
    <xf numFmtId="0" fontId="24" fillId="3" borderId="1" xfId="7" applyFont="1" applyFill="1" applyBorder="1" applyAlignment="1">
      <alignment horizontal="left"/>
    </xf>
    <xf numFmtId="0" fontId="40" fillId="3" borderId="1" xfId="6" applyFont="1" applyFill="1" applyBorder="1"/>
    <xf numFmtId="0" fontId="17" fillId="3" borderId="0" xfId="7" quotePrefix="1" applyFont="1" applyFill="1" applyBorder="1" applyAlignment="1"/>
    <xf numFmtId="0" fontId="40" fillId="3" borderId="0" xfId="6" applyFont="1" applyFill="1" applyAlignment="1">
      <alignment horizontal="center"/>
    </xf>
    <xf numFmtId="0" fontId="17" fillId="3" borderId="0" xfId="8" applyFont="1" applyFill="1" applyBorder="1"/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 vertical="top"/>
    </xf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9" fillId="3" borderId="0" xfId="1" applyFont="1" applyFill="1" applyBorder="1" applyAlignment="1">
      <alignment horizontal="center" wrapText="1"/>
    </xf>
    <xf numFmtId="0" fontId="31" fillId="5" borderId="0" xfId="0" applyFont="1" applyFill="1" applyBorder="1" applyAlignment="1">
      <alignment horizontal="center" wrapText="1"/>
    </xf>
    <xf numFmtId="0" fontId="8" fillId="0" borderId="0" xfId="0" applyFont="1" applyBorder="1"/>
    <xf numFmtId="0" fontId="14" fillId="3" borderId="0" xfId="1" applyFont="1" applyFill="1" applyAlignment="1">
      <alignment horizontal="center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center" wrapText="1"/>
    </xf>
    <xf numFmtId="0" fontId="43" fillId="5" borderId="0" xfId="0" applyFont="1" applyFill="1" applyBorder="1" applyAlignment="1">
      <alignment horizontal="center" wrapText="1"/>
    </xf>
    <xf numFmtId="0" fontId="42" fillId="0" borderId="0" xfId="0" applyFont="1" applyBorder="1"/>
    <xf numFmtId="0" fontId="3" fillId="3" borderId="0" xfId="1" applyFont="1" applyFill="1" applyAlignment="1">
      <alignment horizontal="center"/>
    </xf>
    <xf numFmtId="0" fontId="16" fillId="2" borderId="10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/>
    </xf>
    <xf numFmtId="0" fontId="16" fillId="2" borderId="5" xfId="2" applyFont="1" applyFill="1" applyBorder="1" applyAlignment="1">
      <alignment horizontal="center"/>
    </xf>
    <xf numFmtId="0" fontId="16" fillId="2" borderId="6" xfId="2" applyFont="1" applyFill="1" applyBorder="1" applyAlignment="1">
      <alignment horizontal="center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20" fillId="3" borderId="0" xfId="6" applyFont="1" applyFill="1" applyBorder="1" applyAlignment="1">
      <alignment horizontal="center"/>
    </xf>
    <xf numFmtId="0" fontId="20" fillId="3" borderId="2" xfId="6" applyFont="1" applyFill="1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35" fillId="4" borderId="18" xfId="0" applyFont="1" applyFill="1" applyBorder="1"/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15" fillId="2" borderId="1" xfId="0" quotePrefix="1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/>
    </xf>
    <xf numFmtId="0" fontId="15" fillId="2" borderId="1" xfId="0" quotePrefix="1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40" fillId="4" borderId="13" xfId="0" quotePrefix="1" applyFont="1" applyFill="1" applyBorder="1"/>
    <xf numFmtId="0" fontId="46" fillId="0" borderId="0" xfId="0" applyFont="1" applyAlignment="1">
      <alignment horizontal="center"/>
    </xf>
    <xf numFmtId="0" fontId="40" fillId="4" borderId="13" xfId="0" applyFont="1" applyFill="1" applyBorder="1"/>
    <xf numFmtId="0" fontId="40" fillId="4" borderId="13" xfId="0" applyFont="1" applyFill="1" applyBorder="1" applyAlignment="1">
      <alignment horizontal="center"/>
    </xf>
    <xf numFmtId="0" fontId="39" fillId="4" borderId="13" xfId="0" applyFont="1" applyFill="1" applyBorder="1" applyAlignment="1">
      <alignment horizontal="center"/>
    </xf>
    <xf numFmtId="0" fontId="40" fillId="4" borderId="0" xfId="0" applyFont="1" applyFill="1" applyBorder="1"/>
    <xf numFmtId="0" fontId="40" fillId="4" borderId="18" xfId="0" applyFont="1" applyFill="1" applyBorder="1" applyAlignment="1">
      <alignment horizontal="center"/>
    </xf>
    <xf numFmtId="0" fontId="40" fillId="4" borderId="17" xfId="0" applyFont="1" applyFill="1" applyBorder="1"/>
    <xf numFmtId="0" fontId="40" fillId="4" borderId="1" xfId="0" applyFont="1" applyFill="1" applyBorder="1" applyAlignment="1">
      <alignment horizontal="center"/>
    </xf>
    <xf numFmtId="0" fontId="40" fillId="4" borderId="15" xfId="0" applyFont="1" applyFill="1" applyBorder="1"/>
    <xf numFmtId="0" fontId="39" fillId="4" borderId="0" xfId="0" applyFont="1" applyFill="1" applyBorder="1" applyAlignment="1">
      <alignment horizontal="center"/>
    </xf>
    <xf numFmtId="0" fontId="40" fillId="4" borderId="16" xfId="0" applyFont="1" applyFill="1" applyBorder="1"/>
    <xf numFmtId="0" fontId="15" fillId="3" borderId="0" xfId="0" quotePrefix="1" applyFont="1" applyFill="1" applyBorder="1" applyAlignment="1"/>
    <xf numFmtId="0" fontId="15" fillId="3" borderId="0" xfId="1" applyFont="1" applyFill="1" applyBorder="1"/>
    <xf numFmtId="0" fontId="15" fillId="3" borderId="0" xfId="1" applyFont="1" applyFill="1"/>
    <xf numFmtId="0" fontId="15" fillId="2" borderId="4" xfId="0" applyFont="1" applyFill="1" applyBorder="1"/>
    <xf numFmtId="0" fontId="39" fillId="5" borderId="18" xfId="0" applyFont="1" applyFill="1" applyBorder="1" applyAlignment="1">
      <alignment horizontal="center"/>
    </xf>
    <xf numFmtId="0" fontId="36" fillId="5" borderId="18" xfId="0" applyFont="1" applyFill="1" applyBorder="1" applyAlignment="1">
      <alignment horizontal="center"/>
    </xf>
    <xf numFmtId="0" fontId="36" fillId="5" borderId="19" xfId="0" applyFont="1" applyFill="1" applyBorder="1" applyAlignment="1">
      <alignment horizontal="center"/>
    </xf>
    <xf numFmtId="0" fontId="37" fillId="5" borderId="19" xfId="0" applyFont="1" applyFill="1" applyBorder="1" applyAlignment="1">
      <alignment horizontal="center"/>
    </xf>
    <xf numFmtId="0" fontId="37" fillId="5" borderId="18" xfId="0" applyFont="1" applyFill="1" applyBorder="1" applyAlignment="1">
      <alignment horizontal="center"/>
    </xf>
    <xf numFmtId="0" fontId="40" fillId="5" borderId="18" xfId="0" applyFont="1" applyFill="1" applyBorder="1" applyAlignment="1">
      <alignment horizontal="center" vertical="center"/>
    </xf>
    <xf numFmtId="0" fontId="38" fillId="5" borderId="18" xfId="0" applyFont="1" applyFill="1" applyBorder="1" applyAlignment="1">
      <alignment horizontal="center"/>
    </xf>
    <xf numFmtId="0" fontId="40" fillId="5" borderId="18" xfId="0" applyFont="1" applyFill="1" applyBorder="1" applyAlignment="1">
      <alignment horizontal="center"/>
    </xf>
    <xf numFmtId="0" fontId="45" fillId="5" borderId="18" xfId="0" applyFont="1" applyFill="1" applyBorder="1" applyAlignment="1">
      <alignment horizontal="center"/>
    </xf>
    <xf numFmtId="0" fontId="40" fillId="5" borderId="18" xfId="0" applyFont="1" applyFill="1" applyBorder="1"/>
    <xf numFmtId="0" fontId="35" fillId="4" borderId="1" xfId="0" applyFont="1" applyFill="1" applyBorder="1"/>
    <xf numFmtId="0" fontId="40" fillId="5" borderId="1" xfId="0" applyFont="1" applyFill="1" applyBorder="1"/>
    <xf numFmtId="0" fontId="39" fillId="5" borderId="13" xfId="0" applyFont="1" applyFill="1" applyBorder="1" applyAlignment="1">
      <alignment horizontal="left"/>
    </xf>
    <xf numFmtId="0" fontId="40" fillId="5" borderId="13" xfId="0" applyFont="1" applyFill="1" applyBorder="1" applyAlignment="1">
      <alignment horizontal="left"/>
    </xf>
    <xf numFmtId="0" fontId="35" fillId="4" borderId="13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5" fillId="3" borderId="4" xfId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4" fillId="3" borderId="4" xfId="1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43" fillId="5" borderId="13" xfId="0" applyFont="1" applyFill="1" applyBorder="1" applyAlignment="1">
      <alignment horizontal="left"/>
    </xf>
    <xf numFmtId="0" fontId="35" fillId="5" borderId="13" xfId="0" applyFont="1" applyFill="1" applyBorder="1" applyAlignment="1">
      <alignment horizontal="left"/>
    </xf>
    <xf numFmtId="0" fontId="43" fillId="5" borderId="13" xfId="0" applyFont="1" applyFill="1" applyBorder="1"/>
    <xf numFmtId="0" fontId="35" fillId="5" borderId="13" xfId="0" applyFont="1" applyFill="1" applyBorder="1"/>
    <xf numFmtId="0" fontId="47" fillId="0" borderId="1" xfId="0" applyFont="1" applyBorder="1" applyAlignment="1">
      <alignment vertical="top" wrapText="1"/>
    </xf>
    <xf numFmtId="0" fontId="48" fillId="5" borderId="13" xfId="0" applyFont="1" applyFill="1" applyBorder="1" applyAlignment="1">
      <alignment horizontal="center"/>
    </xf>
    <xf numFmtId="0" fontId="48" fillId="5" borderId="14" xfId="0" applyFont="1" applyFill="1" applyBorder="1" applyAlignment="1">
      <alignment horizontal="center"/>
    </xf>
    <xf numFmtId="0" fontId="49" fillId="5" borderId="13" xfId="0" applyFont="1" applyFill="1" applyBorder="1" applyAlignment="1">
      <alignment horizontal="center"/>
    </xf>
    <xf numFmtId="0" fontId="43" fillId="5" borderId="13" xfId="0" applyFont="1" applyFill="1" applyBorder="1" applyAlignment="1">
      <alignment horizontal="center"/>
    </xf>
    <xf numFmtId="0" fontId="35" fillId="5" borderId="13" xfId="0" applyFont="1" applyFill="1" applyBorder="1" applyAlignment="1">
      <alignment horizontal="center"/>
    </xf>
    <xf numFmtId="0" fontId="50" fillId="5" borderId="13" xfId="0" applyFont="1" applyFill="1" applyBorder="1" applyAlignment="1">
      <alignment horizontal="center"/>
    </xf>
    <xf numFmtId="49" fontId="43" fillId="5" borderId="13" xfId="0" applyNumberFormat="1" applyFont="1" applyFill="1" applyBorder="1" applyAlignment="1">
      <alignment horizontal="center"/>
    </xf>
    <xf numFmtId="49" fontId="35" fillId="5" borderId="13" xfId="0" applyNumberFormat="1" applyFont="1" applyFill="1" applyBorder="1"/>
    <xf numFmtId="0" fontId="3" fillId="3" borderId="0" xfId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4" fillId="3" borderId="1" xfId="1" applyFont="1" applyFill="1" applyBorder="1" applyAlignment="1">
      <alignment horizontal="left"/>
    </xf>
    <xf numFmtId="0" fontId="15" fillId="3" borderId="4" xfId="2" applyFont="1" applyFill="1" applyBorder="1" applyAlignment="1">
      <alignment horizontal="left"/>
    </xf>
    <xf numFmtId="0" fontId="15" fillId="3" borderId="1" xfId="1" applyFont="1" applyFill="1" applyBorder="1" applyAlignment="1">
      <alignment horizontal="left"/>
    </xf>
    <xf numFmtId="0" fontId="15" fillId="3" borderId="1" xfId="2" applyFont="1" applyFill="1" applyBorder="1" applyAlignment="1">
      <alignment horizontal="left"/>
    </xf>
    <xf numFmtId="0" fontId="35" fillId="4" borderId="18" xfId="0" applyFont="1" applyFill="1" applyBorder="1" applyAlignment="1">
      <alignment horizontal="left"/>
    </xf>
    <xf numFmtId="0" fontId="35" fillId="4" borderId="1" xfId="0" applyFont="1" applyFill="1" applyBorder="1" applyAlignment="1">
      <alignment horizontal="left"/>
    </xf>
    <xf numFmtId="0" fontId="4" fillId="3" borderId="1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24" fillId="3" borderId="1" xfId="6" applyFont="1" applyFill="1" applyBorder="1" applyAlignment="1">
      <alignment horizontal="left"/>
    </xf>
    <xf numFmtId="0" fontId="24" fillId="3" borderId="1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/>
    </xf>
  </cellXfs>
  <cellStyles count="9">
    <cellStyle name="Normal" xfId="0" builtinId="0"/>
    <cellStyle name="Normal 2" xfId="2"/>
    <cellStyle name="Normal 2 2" xfId="6"/>
    <cellStyle name="Normal 3" xfId="7"/>
    <cellStyle name="Normal_EF-EP-01_2" xfId="3"/>
    <cellStyle name="ปกติ 2" xfId="1"/>
    <cellStyle name="ปกติ 2 2" xfId="8"/>
    <cellStyle name="ปกติ 3" xfId="4"/>
    <cellStyle name="ปกติ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view="pageBreakPreview" topLeftCell="A97" zoomScaleNormal="100" zoomScaleSheetLayoutView="100" workbookViewId="0">
      <selection activeCell="C103" sqref="C103"/>
    </sheetView>
  </sheetViews>
  <sheetFormatPr defaultColWidth="9.140625" defaultRowHeight="24" x14ac:dyDescent="0.55000000000000004"/>
  <cols>
    <col min="1" max="1" width="26.85546875" style="231" customWidth="1"/>
    <col min="2" max="2" width="40.28515625" style="231" customWidth="1"/>
    <col min="3" max="3" width="30.140625" style="231" customWidth="1"/>
    <col min="4" max="16384" width="9.140625" style="1"/>
  </cols>
  <sheetData>
    <row r="1" spans="1:3" ht="21.75" customHeight="1" x14ac:dyDescent="0.55000000000000004">
      <c r="C1" s="232" t="s">
        <v>70</v>
      </c>
    </row>
    <row r="2" spans="1:3" x14ac:dyDescent="0.55000000000000004">
      <c r="A2" s="194" t="s">
        <v>80</v>
      </c>
      <c r="B2" s="194"/>
      <c r="C2" s="194"/>
    </row>
    <row r="3" spans="1:3" x14ac:dyDescent="0.55000000000000004">
      <c r="A3" s="195" t="s">
        <v>81</v>
      </c>
      <c r="B3" s="195"/>
      <c r="C3" s="195"/>
    </row>
    <row r="4" spans="1:3" s="2" customFormat="1" x14ac:dyDescent="0.55000000000000004">
      <c r="A4" s="233" t="s">
        <v>0</v>
      </c>
      <c r="B4" s="233" t="s">
        <v>1</v>
      </c>
      <c r="C4" s="233" t="s">
        <v>2</v>
      </c>
    </row>
    <row r="5" spans="1:3" x14ac:dyDescent="0.55000000000000004">
      <c r="A5" s="234" t="s">
        <v>77</v>
      </c>
      <c r="B5" s="233" t="s">
        <v>76</v>
      </c>
      <c r="C5" s="234" t="s">
        <v>84</v>
      </c>
    </row>
    <row r="6" spans="1:3" x14ac:dyDescent="0.55000000000000004">
      <c r="A6" s="235" t="s">
        <v>78</v>
      </c>
      <c r="B6" s="235"/>
      <c r="C6" s="235" t="s">
        <v>85</v>
      </c>
    </row>
    <row r="7" spans="1:3" x14ac:dyDescent="0.55000000000000004">
      <c r="A7" s="235" t="s">
        <v>79</v>
      </c>
      <c r="B7" s="236"/>
      <c r="C7" s="234" t="s">
        <v>86</v>
      </c>
    </row>
    <row r="8" spans="1:3" x14ac:dyDescent="0.55000000000000004">
      <c r="A8" s="234" t="s">
        <v>83</v>
      </c>
      <c r="B8" s="235"/>
      <c r="C8" s="235" t="s">
        <v>87</v>
      </c>
    </row>
    <row r="9" spans="1:3" x14ac:dyDescent="0.55000000000000004">
      <c r="A9" s="235"/>
      <c r="B9" s="235"/>
    </row>
    <row r="10" spans="1:3" x14ac:dyDescent="0.55000000000000004">
      <c r="A10" s="235" t="s">
        <v>89</v>
      </c>
      <c r="B10" s="233" t="s">
        <v>88</v>
      </c>
      <c r="C10" s="235" t="s">
        <v>90</v>
      </c>
    </row>
    <row r="11" spans="1:3" x14ac:dyDescent="0.55000000000000004">
      <c r="A11" s="235"/>
      <c r="B11" s="235"/>
      <c r="C11" s="234" t="s">
        <v>91</v>
      </c>
    </row>
    <row r="12" spans="1:3" x14ac:dyDescent="0.55000000000000004">
      <c r="A12" s="234"/>
      <c r="B12" s="235"/>
      <c r="C12" s="234"/>
    </row>
    <row r="13" spans="1:3" x14ac:dyDescent="0.55000000000000004">
      <c r="A13" s="235" t="s">
        <v>93</v>
      </c>
      <c r="B13" s="233" t="s">
        <v>92</v>
      </c>
      <c r="C13" s="235" t="s">
        <v>96</v>
      </c>
    </row>
    <row r="14" spans="1:3" x14ac:dyDescent="0.55000000000000004">
      <c r="A14" s="235" t="s">
        <v>94</v>
      </c>
      <c r="C14" s="235" t="s">
        <v>97</v>
      </c>
    </row>
    <row r="15" spans="1:3" x14ac:dyDescent="0.55000000000000004">
      <c r="A15" s="234" t="s">
        <v>95</v>
      </c>
      <c r="B15" s="235"/>
      <c r="C15" s="235"/>
    </row>
    <row r="16" spans="1:3" x14ac:dyDescent="0.55000000000000004">
      <c r="A16" s="234"/>
      <c r="B16" s="235"/>
      <c r="C16" s="235"/>
    </row>
    <row r="17" spans="1:3" x14ac:dyDescent="0.55000000000000004">
      <c r="A17" s="234"/>
      <c r="B17" s="233" t="s">
        <v>98</v>
      </c>
      <c r="C17" s="234"/>
    </row>
    <row r="18" spans="1:3" x14ac:dyDescent="0.55000000000000004">
      <c r="A18" s="234" t="s">
        <v>99</v>
      </c>
      <c r="B18" s="235"/>
      <c r="C18" s="235" t="s">
        <v>100</v>
      </c>
    </row>
    <row r="19" spans="1:3" x14ac:dyDescent="0.55000000000000004">
      <c r="A19" s="234"/>
      <c r="B19" s="236"/>
      <c r="C19" s="234" t="s">
        <v>101</v>
      </c>
    </row>
    <row r="20" spans="1:3" x14ac:dyDescent="0.55000000000000004">
      <c r="A20" s="234"/>
      <c r="B20" s="235"/>
      <c r="C20" s="234" t="s">
        <v>102</v>
      </c>
    </row>
    <row r="21" spans="1:3" x14ac:dyDescent="0.55000000000000004">
      <c r="A21" s="234"/>
      <c r="B21" s="235"/>
      <c r="C21" s="234"/>
    </row>
    <row r="22" spans="1:3" x14ac:dyDescent="0.55000000000000004">
      <c r="A22" s="234" t="s">
        <v>104</v>
      </c>
      <c r="B22" s="233" t="s">
        <v>103</v>
      </c>
      <c r="C22" s="234" t="s">
        <v>109</v>
      </c>
    </row>
    <row r="23" spans="1:3" x14ac:dyDescent="0.55000000000000004">
      <c r="A23" s="234" t="s">
        <v>78</v>
      </c>
      <c r="B23" s="235"/>
      <c r="C23" s="234" t="s">
        <v>110</v>
      </c>
    </row>
    <row r="24" spans="1:3" x14ac:dyDescent="0.55000000000000004">
      <c r="A24" s="234" t="s">
        <v>105</v>
      </c>
      <c r="B24" s="235"/>
      <c r="C24" s="234" t="s">
        <v>96</v>
      </c>
    </row>
    <row r="25" spans="1:3" x14ac:dyDescent="0.55000000000000004">
      <c r="A25" s="234" t="s">
        <v>93</v>
      </c>
      <c r="B25" s="235"/>
      <c r="C25" s="235" t="s">
        <v>111</v>
      </c>
    </row>
    <row r="26" spans="1:3" x14ac:dyDescent="0.55000000000000004">
      <c r="A26" s="234"/>
      <c r="B26" s="236"/>
      <c r="C26" s="234" t="s">
        <v>112</v>
      </c>
    </row>
    <row r="27" spans="1:3" x14ac:dyDescent="0.55000000000000004">
      <c r="A27" s="234"/>
      <c r="B27" s="236"/>
      <c r="C27" s="234"/>
    </row>
    <row r="28" spans="1:3" x14ac:dyDescent="0.55000000000000004">
      <c r="A28" s="234" t="s">
        <v>78</v>
      </c>
      <c r="B28" s="233" t="s">
        <v>113</v>
      </c>
      <c r="C28" s="234" t="s">
        <v>106</v>
      </c>
    </row>
    <row r="29" spans="1:3" x14ac:dyDescent="0.55000000000000004">
      <c r="A29" s="234" t="s">
        <v>93</v>
      </c>
      <c r="B29" s="236"/>
      <c r="C29" s="234" t="s">
        <v>107</v>
      </c>
    </row>
    <row r="30" spans="1:3" x14ac:dyDescent="0.55000000000000004">
      <c r="A30" s="234" t="s">
        <v>114</v>
      </c>
      <c r="B30" s="236"/>
      <c r="C30" s="234" t="s">
        <v>108</v>
      </c>
    </row>
    <row r="31" spans="1:3" x14ac:dyDescent="0.55000000000000004">
      <c r="A31" s="234" t="s">
        <v>115</v>
      </c>
      <c r="B31" s="236"/>
      <c r="C31" s="234" t="s">
        <v>118</v>
      </c>
    </row>
    <row r="32" spans="1:3" x14ac:dyDescent="0.55000000000000004">
      <c r="A32" s="234" t="s">
        <v>116</v>
      </c>
      <c r="B32" s="236"/>
      <c r="C32" s="235" t="s">
        <v>119</v>
      </c>
    </row>
    <row r="33" spans="1:8" x14ac:dyDescent="0.55000000000000004">
      <c r="A33" s="235" t="s">
        <v>117</v>
      </c>
      <c r="B33" s="236"/>
      <c r="C33" s="235" t="s">
        <v>110</v>
      </c>
    </row>
    <row r="34" spans="1:8" x14ac:dyDescent="0.55000000000000004">
      <c r="A34" s="235" t="s">
        <v>120</v>
      </c>
      <c r="B34" s="235"/>
      <c r="C34" s="235" t="s">
        <v>121</v>
      </c>
    </row>
    <row r="35" spans="1:8" x14ac:dyDescent="0.55000000000000004">
      <c r="A35" s="235"/>
      <c r="B35" s="235"/>
      <c r="C35" s="235"/>
    </row>
    <row r="36" spans="1:8" x14ac:dyDescent="0.55000000000000004">
      <c r="A36" s="235" t="s">
        <v>93</v>
      </c>
      <c r="B36" s="233" t="s">
        <v>125</v>
      </c>
      <c r="C36" s="235" t="s">
        <v>96</v>
      </c>
    </row>
    <row r="37" spans="1:8" x14ac:dyDescent="0.55000000000000004">
      <c r="A37" s="235" t="s">
        <v>114</v>
      </c>
      <c r="B37" s="235"/>
      <c r="C37" s="235" t="s">
        <v>126</v>
      </c>
    </row>
    <row r="38" spans="1:8" x14ac:dyDescent="0.55000000000000004">
      <c r="A38" s="235" t="s">
        <v>122</v>
      </c>
      <c r="B38" s="235"/>
      <c r="C38" s="235" t="s">
        <v>108</v>
      </c>
    </row>
    <row r="39" spans="1:8" x14ac:dyDescent="0.55000000000000004">
      <c r="A39" s="235" t="s">
        <v>123</v>
      </c>
      <c r="B39" s="235"/>
      <c r="C39" s="235" t="s">
        <v>127</v>
      </c>
    </row>
    <row r="40" spans="1:8" x14ac:dyDescent="0.55000000000000004">
      <c r="A40" s="234" t="s">
        <v>124</v>
      </c>
      <c r="B40" s="236"/>
      <c r="C40" s="235" t="s">
        <v>128</v>
      </c>
    </row>
    <row r="41" spans="1:8" x14ac:dyDescent="0.55000000000000004">
      <c r="A41" s="235"/>
      <c r="B41" s="235"/>
      <c r="C41" s="235" t="s">
        <v>123</v>
      </c>
    </row>
    <row r="42" spans="1:8" x14ac:dyDescent="0.55000000000000004">
      <c r="A42" s="235"/>
      <c r="B42" s="235"/>
      <c r="C42" s="235"/>
    </row>
    <row r="43" spans="1:8" x14ac:dyDescent="0.55000000000000004">
      <c r="A43" s="235"/>
      <c r="B43" s="235"/>
      <c r="C43" s="235"/>
    </row>
    <row r="44" spans="1:8" x14ac:dyDescent="0.55000000000000004">
      <c r="A44" s="234" t="s">
        <v>133</v>
      </c>
      <c r="B44" s="233" t="s">
        <v>129</v>
      </c>
      <c r="C44" s="235" t="s">
        <v>130</v>
      </c>
    </row>
    <row r="45" spans="1:8" x14ac:dyDescent="0.55000000000000004">
      <c r="A45" s="235"/>
      <c r="B45" s="235"/>
      <c r="C45" s="235" t="s">
        <v>131</v>
      </c>
      <c r="D45" s="3"/>
      <c r="E45" s="3"/>
      <c r="F45" s="3"/>
      <c r="G45" s="3"/>
      <c r="H45" s="4"/>
    </row>
    <row r="46" spans="1:8" x14ac:dyDescent="0.55000000000000004">
      <c r="A46" s="257"/>
      <c r="B46" s="257"/>
      <c r="C46" s="235"/>
      <c r="D46" s="3"/>
      <c r="E46" s="3"/>
      <c r="F46" s="3"/>
      <c r="G46" s="3"/>
      <c r="H46" s="4"/>
    </row>
    <row r="47" spans="1:8" x14ac:dyDescent="0.5">
      <c r="A47" s="186" t="s">
        <v>147</v>
      </c>
      <c r="B47" s="229" t="s">
        <v>148</v>
      </c>
      <c r="C47" s="188" t="s">
        <v>149</v>
      </c>
    </row>
    <row r="48" spans="1:8" x14ac:dyDescent="0.5">
      <c r="A48" s="186" t="s">
        <v>150</v>
      </c>
      <c r="B48" s="187" t="s">
        <v>151</v>
      </c>
      <c r="C48" s="188" t="s">
        <v>152</v>
      </c>
    </row>
    <row r="49" spans="1:26" x14ac:dyDescent="0.5">
      <c r="A49" s="186"/>
      <c r="B49" s="187"/>
      <c r="C49" s="188"/>
    </row>
    <row r="50" spans="1:26" x14ac:dyDescent="0.5">
      <c r="A50" s="186" t="s">
        <v>153</v>
      </c>
      <c r="B50" s="229" t="s">
        <v>154</v>
      </c>
      <c r="C50" s="188" t="s">
        <v>155</v>
      </c>
    </row>
    <row r="51" spans="1:26" x14ac:dyDescent="0.5">
      <c r="A51" s="186" t="s">
        <v>156</v>
      </c>
      <c r="B51" s="187"/>
      <c r="C51" s="188" t="s">
        <v>157</v>
      </c>
    </row>
    <row r="52" spans="1:26" x14ac:dyDescent="0.5">
      <c r="A52" s="186"/>
      <c r="B52" s="187"/>
      <c r="C52" s="188"/>
    </row>
    <row r="53" spans="1:26" ht="45.6" customHeight="1" x14ac:dyDescent="0.5">
      <c r="A53" s="186" t="s">
        <v>158</v>
      </c>
      <c r="B53" s="229" t="s">
        <v>159</v>
      </c>
      <c r="C53" s="189" t="s">
        <v>160</v>
      </c>
    </row>
    <row r="54" spans="1:26" ht="17.25" customHeight="1" x14ac:dyDescent="0.5">
      <c r="A54" s="186"/>
      <c r="B54" s="187"/>
      <c r="C54" s="189"/>
    </row>
    <row r="55" spans="1:26" ht="27" customHeight="1" x14ac:dyDescent="0.5">
      <c r="A55" s="237" t="s">
        <v>168</v>
      </c>
      <c r="B55" s="238" t="s">
        <v>172</v>
      </c>
      <c r="C55" s="239" t="s">
        <v>180</v>
      </c>
    </row>
    <row r="56" spans="1:26" ht="120" x14ac:dyDescent="0.55000000000000004">
      <c r="A56" s="240" t="s">
        <v>169</v>
      </c>
      <c r="B56" s="235"/>
      <c r="C56" s="239" t="s">
        <v>179</v>
      </c>
    </row>
    <row r="57" spans="1:26" x14ac:dyDescent="0.55000000000000004">
      <c r="A57" s="241" t="s">
        <v>170</v>
      </c>
      <c r="B57" s="241"/>
      <c r="C57" s="234" t="s">
        <v>182</v>
      </c>
    </row>
    <row r="58" spans="1:26" x14ac:dyDescent="0.55000000000000004">
      <c r="A58" s="235" t="s">
        <v>183</v>
      </c>
      <c r="B58" s="241"/>
      <c r="C58" s="235" t="s">
        <v>184</v>
      </c>
    </row>
    <row r="59" spans="1:26" x14ac:dyDescent="0.55000000000000004">
      <c r="A59" s="241" t="s">
        <v>171</v>
      </c>
      <c r="B59" s="235"/>
      <c r="C59" s="235" t="s">
        <v>181</v>
      </c>
    </row>
    <row r="60" spans="1:26" x14ac:dyDescent="0.55000000000000004">
      <c r="A60" s="235" t="s">
        <v>185</v>
      </c>
      <c r="B60" s="235"/>
      <c r="C60" s="235" t="s">
        <v>177</v>
      </c>
    </row>
    <row r="61" spans="1:26" x14ac:dyDescent="0.55000000000000004">
      <c r="A61" s="235"/>
      <c r="B61" s="241"/>
      <c r="C61" s="235"/>
    </row>
    <row r="62" spans="1:26" s="84" customFormat="1" ht="21" customHeight="1" x14ac:dyDescent="0.55000000000000004">
      <c r="A62" s="242" t="s">
        <v>189</v>
      </c>
      <c r="B62" s="243" t="s">
        <v>190</v>
      </c>
      <c r="C62" s="242" t="s">
        <v>191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s="84" customFormat="1" ht="21" customHeight="1" x14ac:dyDescent="0.55000000000000004">
      <c r="A63" s="244" t="s">
        <v>192</v>
      </c>
      <c r="B63" s="244"/>
      <c r="C63" s="244" t="s">
        <v>186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s="84" customFormat="1" ht="21" customHeight="1" x14ac:dyDescent="0.55000000000000004">
      <c r="A64" s="244" t="s">
        <v>193</v>
      </c>
      <c r="B64" s="245"/>
      <c r="C64" s="242" t="s">
        <v>194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s="84" customFormat="1" ht="21" customHeight="1" x14ac:dyDescent="0.55000000000000004">
      <c r="A65" s="242" t="s">
        <v>195</v>
      </c>
      <c r="B65" s="244"/>
      <c r="C65" s="244" t="s">
        <v>196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s="84" customFormat="1" ht="21" customHeight="1" x14ac:dyDescent="0.55000000000000004">
      <c r="A66" s="244"/>
      <c r="B66" s="244"/>
      <c r="C66" s="244" t="s">
        <v>197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s="84" customFormat="1" ht="21" customHeight="1" x14ac:dyDescent="0.55000000000000004">
      <c r="A67" s="244"/>
      <c r="B67" s="244"/>
      <c r="C67" s="244" t="s">
        <v>193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s="84" customFormat="1" ht="21" customHeight="1" x14ac:dyDescent="0.55000000000000004">
      <c r="A68" s="244"/>
      <c r="B68" s="244"/>
      <c r="C68" s="244" t="s">
        <v>198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s="84" customFormat="1" ht="21" customHeight="1" x14ac:dyDescent="0.55000000000000004">
      <c r="A69" s="244"/>
      <c r="B69" s="244"/>
      <c r="C69" s="244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s="84" customFormat="1" ht="21" customHeight="1" x14ac:dyDescent="0.55000000000000004">
      <c r="A70" s="244" t="s">
        <v>199</v>
      </c>
      <c r="B70" s="246" t="s">
        <v>200</v>
      </c>
      <c r="C70" s="244" t="s">
        <v>110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s="84" customFormat="1" ht="21" customHeight="1" x14ac:dyDescent="0.55000000000000004">
      <c r="A71" s="242" t="s">
        <v>201</v>
      </c>
      <c r="B71" s="244"/>
      <c r="C71" s="242" t="s">
        <v>186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s="84" customFormat="1" ht="21" customHeight="1" x14ac:dyDescent="0.55000000000000004">
      <c r="A72" s="242" t="s">
        <v>202</v>
      </c>
      <c r="B72" s="244"/>
      <c r="C72" s="242" t="s">
        <v>203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s="84" customFormat="1" ht="21" customHeight="1" x14ac:dyDescent="0.55000000000000004">
      <c r="A73" s="244" t="s">
        <v>204</v>
      </c>
      <c r="B73" s="244"/>
      <c r="C73" s="244" t="s">
        <v>205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s="84" customFormat="1" ht="21" customHeight="1" x14ac:dyDescent="0.55000000000000004">
      <c r="A74" s="244" t="s">
        <v>206</v>
      </c>
      <c r="B74" s="244"/>
      <c r="C74" s="244" t="s">
        <v>207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s="84" customFormat="1" ht="21" customHeight="1" x14ac:dyDescent="0.55000000000000004">
      <c r="A75" s="242" t="s">
        <v>208</v>
      </c>
      <c r="B75" s="244"/>
      <c r="C75" s="244" t="s">
        <v>197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s="84" customFormat="1" ht="21" customHeight="1" x14ac:dyDescent="0.55000000000000004">
      <c r="A76" s="242" t="s">
        <v>209</v>
      </c>
      <c r="B76" s="245"/>
      <c r="C76" s="242" t="s">
        <v>210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s="84" customFormat="1" ht="21" customHeight="1" x14ac:dyDescent="0.55000000000000004">
      <c r="A77" s="242" t="s">
        <v>211</v>
      </c>
      <c r="B77" s="244"/>
      <c r="C77" s="244" t="s">
        <v>212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s="84" customFormat="1" ht="21" customHeight="1" x14ac:dyDescent="0.55000000000000004">
      <c r="A78" s="242" t="s">
        <v>213</v>
      </c>
      <c r="B78" s="245"/>
      <c r="C78" s="242" t="s">
        <v>214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s="84" customFormat="1" ht="21" customHeight="1" x14ac:dyDescent="0.55000000000000004">
      <c r="A79" s="242" t="s">
        <v>215</v>
      </c>
      <c r="B79" s="244"/>
      <c r="C79" s="242" t="s">
        <v>216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s="84" customFormat="1" ht="21" customHeight="1" x14ac:dyDescent="0.55000000000000004">
      <c r="A80" s="242" t="s">
        <v>217</v>
      </c>
      <c r="B80" s="244"/>
      <c r="C80" s="242" t="s">
        <v>96</v>
      </c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s="84" customFormat="1" ht="21" customHeight="1" x14ac:dyDescent="0.55000000000000004">
      <c r="A81" s="247"/>
      <c r="B81" s="244"/>
      <c r="C81" s="242" t="s">
        <v>218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s="84" customFormat="1" ht="21" customHeight="1" x14ac:dyDescent="0.55000000000000004">
      <c r="A82" s="247"/>
      <c r="B82" s="244"/>
      <c r="C82" s="242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s="84" customFormat="1" ht="21" customHeight="1" x14ac:dyDescent="0.55000000000000004">
      <c r="A83" s="242" t="s">
        <v>78</v>
      </c>
      <c r="B83" s="246" t="s">
        <v>219</v>
      </c>
      <c r="C83" s="242" t="s">
        <v>230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s="84" customFormat="1" ht="21" customHeight="1" x14ac:dyDescent="0.55000000000000004">
      <c r="A84" s="242" t="s">
        <v>221</v>
      </c>
      <c r="B84" s="245"/>
      <c r="C84" s="244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s="84" customFormat="1" ht="21" customHeight="1" x14ac:dyDescent="0.55000000000000004">
      <c r="A85" s="242"/>
      <c r="B85" s="245"/>
      <c r="C85" s="244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s="84" customFormat="1" ht="21" customHeight="1" x14ac:dyDescent="0.55000000000000004">
      <c r="A86" s="242" t="s">
        <v>222</v>
      </c>
      <c r="B86" s="246" t="s">
        <v>223</v>
      </c>
      <c r="C86" s="244" t="s">
        <v>110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s="84" customFormat="1" ht="21" customHeight="1" x14ac:dyDescent="0.55000000000000004">
      <c r="A87" s="242" t="s">
        <v>193</v>
      </c>
      <c r="B87" s="245"/>
      <c r="C87" s="244" t="s">
        <v>186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s="84" customFormat="1" ht="21" customHeight="1" x14ac:dyDescent="0.55000000000000004">
      <c r="A88" s="242" t="s">
        <v>224</v>
      </c>
      <c r="B88" s="245"/>
      <c r="C88" s="244" t="s">
        <v>225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s="84" customFormat="1" ht="21" customHeight="1" x14ac:dyDescent="0.55000000000000004">
      <c r="A89" s="244"/>
      <c r="B89" s="244"/>
      <c r="C89" s="244" t="s">
        <v>77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s="84" customFormat="1" ht="21" customHeight="1" x14ac:dyDescent="0.55000000000000004">
      <c r="A90" s="244"/>
      <c r="B90" s="245"/>
      <c r="C90" s="244" t="s">
        <v>226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s="84" customFormat="1" ht="21" customHeight="1" x14ac:dyDescent="0.55000000000000004">
      <c r="A91" s="244"/>
      <c r="B91" s="244"/>
      <c r="C91" s="244" t="s">
        <v>193</v>
      </c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s="84" customFormat="1" ht="21" customHeight="1" x14ac:dyDescent="0.55000000000000004">
      <c r="A92" s="244"/>
      <c r="B92" s="244"/>
      <c r="C92" s="244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s="84" customFormat="1" ht="21" customHeight="1" x14ac:dyDescent="0.55000000000000004">
      <c r="A93" s="244"/>
      <c r="B93" s="246" t="s">
        <v>231</v>
      </c>
      <c r="C93" s="244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s="84" customFormat="1" ht="21" customHeight="1" x14ac:dyDescent="0.55000000000000004">
      <c r="A94" s="244" t="s">
        <v>232</v>
      </c>
      <c r="B94" s="245" t="s">
        <v>243</v>
      </c>
      <c r="C94" s="244" t="s">
        <v>245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s="84" customFormat="1" ht="21" customHeight="1" x14ac:dyDescent="0.55000000000000004">
      <c r="A95" s="244" t="s">
        <v>244</v>
      </c>
      <c r="B95" s="244"/>
      <c r="C95" s="244" t="s">
        <v>241</v>
      </c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s="84" customFormat="1" ht="21" customHeight="1" x14ac:dyDescent="0.55000000000000004">
      <c r="A96" s="244" t="s">
        <v>242</v>
      </c>
      <c r="B96" s="244"/>
      <c r="C96" s="244" t="s">
        <v>239</v>
      </c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s="84" customFormat="1" ht="21" customHeight="1" x14ac:dyDescent="0.55000000000000004">
      <c r="A97" s="244"/>
      <c r="B97" s="248"/>
      <c r="C97" s="244" t="s">
        <v>250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s="84" customFormat="1" ht="21" customHeight="1" x14ac:dyDescent="0.55000000000000004">
      <c r="A98" s="249"/>
      <c r="B98" s="250"/>
      <c r="C98" s="249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s="84" customFormat="1" ht="21" customHeight="1" x14ac:dyDescent="0.55000000000000004">
      <c r="A99" s="249"/>
      <c r="B99" s="250"/>
      <c r="C99" s="249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s="84" customFormat="1" ht="21" customHeight="1" x14ac:dyDescent="0.55000000000000004">
      <c r="A100" s="251"/>
      <c r="B100" s="252" t="s">
        <v>233</v>
      </c>
      <c r="C100" s="25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s="84" customFormat="1" ht="21" customHeight="1" x14ac:dyDescent="0.5">
      <c r="A101" s="186" t="s">
        <v>234</v>
      </c>
      <c r="B101" s="187" t="s">
        <v>235</v>
      </c>
      <c r="C101" s="189" t="s">
        <v>236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s="84" customFormat="1" ht="21" customHeight="1" x14ac:dyDescent="0.5">
      <c r="A102" s="186"/>
      <c r="B102" s="187"/>
      <c r="C102" s="189" t="s">
        <v>237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s="84" customFormat="1" ht="21" customHeight="1" x14ac:dyDescent="0.5">
      <c r="A103" s="186"/>
      <c r="B103" s="187"/>
      <c r="C103" s="189" t="s">
        <v>238</v>
      </c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s="84" customFormat="1" ht="21" customHeight="1" x14ac:dyDescent="0.5">
      <c r="A104" s="186"/>
      <c r="B104" s="187"/>
      <c r="C104" s="189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s="84" customFormat="1" ht="21" customHeight="1" x14ac:dyDescent="0.5">
      <c r="A105" s="186"/>
      <c r="B105" s="229" t="s">
        <v>248</v>
      </c>
      <c r="C105" s="189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s="84" customFormat="1" ht="21" customHeight="1" x14ac:dyDescent="0.5">
      <c r="A106" s="186" t="s">
        <v>247</v>
      </c>
      <c r="B106" s="187" t="s">
        <v>249</v>
      </c>
      <c r="C106" s="189" t="s">
        <v>251</v>
      </c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s="84" customFormat="1" ht="46.5" customHeight="1" x14ac:dyDescent="0.5">
      <c r="A107" s="186"/>
      <c r="B107" s="187"/>
      <c r="C107" s="189" t="s">
        <v>252</v>
      </c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s="84" customFormat="1" ht="47.25" customHeight="1" x14ac:dyDescent="0.5">
      <c r="A108" s="186" t="s">
        <v>246</v>
      </c>
      <c r="B108" s="187" t="s">
        <v>254</v>
      </c>
      <c r="C108" s="189" t="s">
        <v>253</v>
      </c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21" customHeight="1" x14ac:dyDescent="0.5">
      <c r="A109" s="186"/>
      <c r="B109" s="187"/>
      <c r="C109" s="189"/>
    </row>
    <row r="110" spans="1:26" ht="21" customHeight="1" x14ac:dyDescent="0.55000000000000004">
      <c r="A110" s="254" t="s">
        <v>3</v>
      </c>
      <c r="B110" s="255" t="s">
        <v>5</v>
      </c>
      <c r="C110" s="256" t="s">
        <v>8</v>
      </c>
      <c r="D110" s="5"/>
      <c r="E110" s="7"/>
      <c r="F110" s="8"/>
      <c r="G110" s="8"/>
      <c r="H110" s="8"/>
    </row>
    <row r="111" spans="1:26" ht="21" customHeight="1" x14ac:dyDescent="0.55000000000000004">
      <c r="A111" s="255" t="s">
        <v>4</v>
      </c>
      <c r="B111" s="255" t="s">
        <v>6</v>
      </c>
      <c r="C111" s="255" t="s">
        <v>7</v>
      </c>
      <c r="D111" s="5"/>
      <c r="E111" s="8"/>
      <c r="F111" s="8"/>
      <c r="G111" s="8"/>
      <c r="H111" s="8"/>
    </row>
  </sheetData>
  <mergeCells count="2">
    <mergeCell ref="A2:C2"/>
    <mergeCell ref="A3:C3"/>
  </mergeCells>
  <phoneticPr fontId="2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view="pageBreakPreview" topLeftCell="A61" zoomScale="70" zoomScaleNormal="70" zoomScaleSheetLayoutView="70" workbookViewId="0">
      <selection activeCell="A73" sqref="A73:B81"/>
    </sheetView>
  </sheetViews>
  <sheetFormatPr defaultColWidth="9.140625" defaultRowHeight="24" x14ac:dyDescent="0.55000000000000004"/>
  <cols>
    <col min="1" max="2" width="26.7109375" style="34" customWidth="1"/>
    <col min="3" max="6" width="3.7109375" style="34" customWidth="1"/>
    <col min="7" max="8" width="4.140625" style="34" customWidth="1"/>
    <col min="9" max="9" width="7.42578125" style="34" customWidth="1"/>
    <col min="10" max="10" width="4.42578125" style="34" customWidth="1"/>
    <col min="11" max="11" width="4.7109375" style="34" customWidth="1"/>
    <col min="12" max="16" width="2.7109375" style="34" customWidth="1"/>
    <col min="17" max="17" width="4.140625" style="34" customWidth="1"/>
    <col min="18" max="18" width="3.42578125" style="34" customWidth="1"/>
    <col min="19" max="19" width="3.42578125" style="35" customWidth="1"/>
    <col min="20" max="20" width="3.28515625" style="35" customWidth="1"/>
    <col min="21" max="21" width="4.42578125" style="35" customWidth="1"/>
    <col min="22" max="22" width="6.42578125" style="35" customWidth="1"/>
    <col min="23" max="23" width="4.85546875" style="35" customWidth="1"/>
    <col min="24" max="24" width="4.42578125" style="35" customWidth="1"/>
    <col min="25" max="25" width="4.85546875" style="35" customWidth="1"/>
    <col min="26" max="26" width="25.42578125" style="35" customWidth="1"/>
    <col min="27" max="16384" width="9.140625" style="35"/>
  </cols>
  <sheetData>
    <row r="1" spans="1:27" x14ac:dyDescent="0.55000000000000004">
      <c r="Z1" s="36" t="s">
        <v>71</v>
      </c>
    </row>
    <row r="2" spans="1:27" ht="21" customHeight="1" x14ac:dyDescent="0.55000000000000004">
      <c r="A2" s="199" t="s">
        <v>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</row>
    <row r="3" spans="1:27" ht="28.5" customHeight="1" x14ac:dyDescent="0.55000000000000004">
      <c r="A3" s="205" t="s">
        <v>10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</row>
    <row r="4" spans="1:27" ht="21" customHeight="1" x14ac:dyDescent="0.55000000000000004">
      <c r="A4" s="206" t="s">
        <v>11</v>
      </c>
      <c r="B4" s="206" t="s">
        <v>12</v>
      </c>
      <c r="C4" s="206" t="s">
        <v>13</v>
      </c>
      <c r="D4" s="206"/>
      <c r="E4" s="206"/>
      <c r="F4" s="206"/>
      <c r="G4" s="207" t="s">
        <v>14</v>
      </c>
      <c r="H4" s="207" t="s">
        <v>15</v>
      </c>
      <c r="I4" s="206" t="s">
        <v>16</v>
      </c>
      <c r="J4" s="208" t="s">
        <v>17</v>
      </c>
      <c r="K4" s="208"/>
      <c r="L4" s="202" t="s">
        <v>18</v>
      </c>
      <c r="M4" s="202"/>
      <c r="N4" s="202"/>
      <c r="O4" s="202"/>
      <c r="P4" s="202"/>
      <c r="Q4" s="200" t="s">
        <v>19</v>
      </c>
      <c r="R4" s="202" t="s">
        <v>20</v>
      </c>
      <c r="S4" s="202"/>
      <c r="T4" s="202"/>
      <c r="U4" s="200" t="s">
        <v>21</v>
      </c>
      <c r="V4" s="203" t="s">
        <v>22</v>
      </c>
      <c r="W4" s="37" t="s">
        <v>23</v>
      </c>
      <c r="X4" s="37"/>
      <c r="Y4" s="37"/>
      <c r="Z4" s="204" t="s">
        <v>74</v>
      </c>
    </row>
    <row r="5" spans="1:27" x14ac:dyDescent="0.55000000000000004">
      <c r="A5" s="206"/>
      <c r="B5" s="206"/>
      <c r="C5" s="38" t="s">
        <v>24</v>
      </c>
      <c r="D5" s="38" t="s">
        <v>25</v>
      </c>
      <c r="E5" s="38" t="s">
        <v>26</v>
      </c>
      <c r="F5" s="38" t="s">
        <v>27</v>
      </c>
      <c r="G5" s="207"/>
      <c r="H5" s="207"/>
      <c r="I5" s="206"/>
      <c r="J5" s="39" t="s">
        <v>28</v>
      </c>
      <c r="K5" s="77" t="s">
        <v>29</v>
      </c>
      <c r="L5" s="40" t="s">
        <v>30</v>
      </c>
      <c r="M5" s="40" t="s">
        <v>31</v>
      </c>
      <c r="N5" s="40" t="s">
        <v>32</v>
      </c>
      <c r="O5" s="40" t="s">
        <v>33</v>
      </c>
      <c r="P5" s="40" t="s">
        <v>34</v>
      </c>
      <c r="Q5" s="201"/>
      <c r="R5" s="76" t="s">
        <v>35</v>
      </c>
      <c r="S5" s="76" t="s">
        <v>36</v>
      </c>
      <c r="T5" s="76" t="s">
        <v>37</v>
      </c>
      <c r="U5" s="201"/>
      <c r="V5" s="203"/>
      <c r="W5" s="39" t="s">
        <v>38</v>
      </c>
      <c r="X5" s="39" t="s">
        <v>39</v>
      </c>
      <c r="Y5" s="39" t="s">
        <v>40</v>
      </c>
      <c r="Z5" s="204"/>
    </row>
    <row r="6" spans="1:27" ht="23.25" customHeight="1" x14ac:dyDescent="0.55000000000000004">
      <c r="A6" s="100" t="s">
        <v>76</v>
      </c>
      <c r="B6" s="86" t="s">
        <v>77</v>
      </c>
      <c r="C6" s="41"/>
      <c r="D6" s="71"/>
      <c r="E6" s="71"/>
      <c r="F6" s="46" t="s">
        <v>82</v>
      </c>
      <c r="G6" s="42" t="s">
        <v>82</v>
      </c>
      <c r="H6" s="71"/>
      <c r="I6" s="46" t="s">
        <v>29</v>
      </c>
      <c r="J6" s="46" t="s">
        <v>82</v>
      </c>
      <c r="K6" s="72"/>
      <c r="L6" s="73">
        <v>1</v>
      </c>
      <c r="M6" s="46">
        <v>1</v>
      </c>
      <c r="N6" s="46">
        <v>1</v>
      </c>
      <c r="O6" s="73">
        <v>3</v>
      </c>
      <c r="P6" s="73">
        <v>1</v>
      </c>
      <c r="Q6" s="42">
        <f>SUM(L6:P6)</f>
        <v>7</v>
      </c>
      <c r="R6" s="46">
        <v>1</v>
      </c>
      <c r="S6" s="45">
        <v>1</v>
      </c>
      <c r="T6" s="45">
        <v>1</v>
      </c>
      <c r="U6" s="45">
        <v>3</v>
      </c>
      <c r="V6" s="45">
        <v>21</v>
      </c>
      <c r="W6" s="67" t="s">
        <v>82</v>
      </c>
      <c r="X6" s="45"/>
      <c r="Y6" s="45"/>
      <c r="Z6" s="45"/>
    </row>
    <row r="7" spans="1:27" x14ac:dyDescent="0.55000000000000004">
      <c r="A7" s="100"/>
      <c r="B7" s="87" t="s">
        <v>78</v>
      </c>
      <c r="C7" s="42" t="s">
        <v>82</v>
      </c>
      <c r="D7" s="42"/>
      <c r="E7" s="42"/>
      <c r="F7" s="42"/>
      <c r="G7" s="42" t="s">
        <v>82</v>
      </c>
      <c r="H7" s="71"/>
      <c r="I7" s="46" t="s">
        <v>29</v>
      </c>
      <c r="J7" s="46" t="s">
        <v>82</v>
      </c>
      <c r="K7" s="72"/>
      <c r="L7" s="42">
        <v>1</v>
      </c>
      <c r="M7" s="73">
        <v>1</v>
      </c>
      <c r="N7" s="73">
        <v>1</v>
      </c>
      <c r="O7" s="73">
        <v>3</v>
      </c>
      <c r="P7" s="73">
        <v>1</v>
      </c>
      <c r="Q7" s="46">
        <v>7</v>
      </c>
      <c r="R7" s="69" t="s">
        <v>143</v>
      </c>
      <c r="S7" s="45">
        <v>3</v>
      </c>
      <c r="T7" s="45">
        <v>3</v>
      </c>
      <c r="U7" s="45">
        <v>9</v>
      </c>
      <c r="V7" s="45">
        <v>63</v>
      </c>
      <c r="W7" s="45"/>
      <c r="X7" s="68" t="s">
        <v>82</v>
      </c>
      <c r="Y7" s="45"/>
      <c r="Z7" s="45"/>
      <c r="AA7" s="66"/>
    </row>
    <row r="8" spans="1:27" x14ac:dyDescent="0.55000000000000004">
      <c r="A8" s="100"/>
      <c r="B8" s="87" t="s">
        <v>79</v>
      </c>
      <c r="C8" s="42"/>
      <c r="D8" s="42"/>
      <c r="E8" s="42"/>
      <c r="F8" s="42" t="s">
        <v>82</v>
      </c>
      <c r="G8" s="42" t="s">
        <v>82</v>
      </c>
      <c r="H8" s="74"/>
      <c r="I8" s="46" t="s">
        <v>29</v>
      </c>
      <c r="J8" s="46" t="s">
        <v>82</v>
      </c>
      <c r="K8" s="72"/>
      <c r="L8" s="46">
        <v>1</v>
      </c>
      <c r="M8" s="46">
        <v>1</v>
      </c>
      <c r="N8" s="75">
        <v>1</v>
      </c>
      <c r="O8" s="45">
        <v>3</v>
      </c>
      <c r="P8" s="42">
        <v>1</v>
      </c>
      <c r="Q8" s="50">
        <v>7</v>
      </c>
      <c r="R8" s="69" t="s">
        <v>142</v>
      </c>
      <c r="S8" s="45">
        <v>1</v>
      </c>
      <c r="T8" s="45">
        <v>3</v>
      </c>
      <c r="U8" s="45">
        <v>5</v>
      </c>
      <c r="V8" s="45">
        <v>35</v>
      </c>
      <c r="W8" s="68" t="s">
        <v>82</v>
      </c>
      <c r="X8" s="45"/>
      <c r="Y8" s="45"/>
      <c r="Z8" s="45"/>
    </row>
    <row r="9" spans="1:27" x14ac:dyDescent="0.55000000000000004">
      <c r="A9" s="100"/>
      <c r="B9" s="86" t="s">
        <v>83</v>
      </c>
      <c r="C9" s="42"/>
      <c r="D9" s="42"/>
      <c r="E9" s="42"/>
      <c r="F9" s="42" t="s">
        <v>82</v>
      </c>
      <c r="G9" s="42" t="s">
        <v>82</v>
      </c>
      <c r="H9" s="74"/>
      <c r="I9" s="46" t="s">
        <v>29</v>
      </c>
      <c r="J9" s="46" t="s">
        <v>82</v>
      </c>
      <c r="K9" s="72"/>
      <c r="L9" s="46">
        <v>1</v>
      </c>
      <c r="M9" s="46">
        <v>1</v>
      </c>
      <c r="N9" s="46">
        <v>1</v>
      </c>
      <c r="O9" s="45">
        <v>3</v>
      </c>
      <c r="P9" s="42">
        <v>1</v>
      </c>
      <c r="Q9" s="50">
        <v>7</v>
      </c>
      <c r="R9" s="46">
        <v>3</v>
      </c>
      <c r="S9" s="45">
        <v>3</v>
      </c>
      <c r="T9" s="45">
        <v>3</v>
      </c>
      <c r="U9" s="45">
        <v>9</v>
      </c>
      <c r="V9" s="45">
        <v>63</v>
      </c>
      <c r="W9" s="45"/>
      <c r="X9" s="68" t="s">
        <v>82</v>
      </c>
      <c r="Y9" s="45"/>
      <c r="Z9" s="45"/>
    </row>
    <row r="10" spans="1:27" x14ac:dyDescent="0.55000000000000004">
      <c r="A10" s="100"/>
      <c r="B10" s="87"/>
      <c r="C10" s="42"/>
      <c r="D10" s="42"/>
      <c r="E10" s="42"/>
      <c r="F10" s="42"/>
      <c r="G10" s="42"/>
      <c r="H10" s="74"/>
      <c r="I10" s="46"/>
      <c r="J10" s="46"/>
      <c r="K10" s="72"/>
      <c r="L10" s="72"/>
      <c r="M10" s="46"/>
      <c r="N10" s="72"/>
      <c r="O10" s="45"/>
      <c r="P10" s="42"/>
      <c r="Q10" s="50"/>
      <c r="R10" s="46"/>
      <c r="S10" s="45"/>
      <c r="T10" s="45"/>
      <c r="U10" s="45"/>
      <c r="V10" s="45"/>
      <c r="W10" s="45"/>
      <c r="X10" s="45"/>
      <c r="Y10" s="45"/>
      <c r="Z10" s="45"/>
    </row>
    <row r="11" spans="1:27" x14ac:dyDescent="0.55000000000000004">
      <c r="A11" s="100" t="s">
        <v>88</v>
      </c>
      <c r="B11" s="87" t="s">
        <v>144</v>
      </c>
      <c r="C11" s="42"/>
      <c r="D11" s="42"/>
      <c r="E11" s="42"/>
      <c r="F11" s="42" t="s">
        <v>82</v>
      </c>
      <c r="G11" s="42" t="s">
        <v>82</v>
      </c>
      <c r="H11" s="74"/>
      <c r="I11" s="46" t="s">
        <v>29</v>
      </c>
      <c r="J11" s="46"/>
      <c r="K11" s="46" t="s">
        <v>82</v>
      </c>
      <c r="L11" s="46">
        <v>1</v>
      </c>
      <c r="M11" s="46">
        <v>1</v>
      </c>
      <c r="N11" s="46">
        <v>1</v>
      </c>
      <c r="O11" s="45">
        <v>3</v>
      </c>
      <c r="P11" s="42">
        <v>1</v>
      </c>
      <c r="Q11" s="50">
        <v>7</v>
      </c>
      <c r="R11" s="46">
        <v>1</v>
      </c>
      <c r="S11" s="45">
        <v>1</v>
      </c>
      <c r="T11" s="45">
        <v>2</v>
      </c>
      <c r="U11" s="45">
        <v>4</v>
      </c>
      <c r="V11" s="45">
        <v>28</v>
      </c>
      <c r="W11" s="68" t="s">
        <v>82</v>
      </c>
      <c r="X11" s="45"/>
      <c r="Y11" s="45"/>
      <c r="Z11" s="45"/>
    </row>
    <row r="12" spans="1:27" x14ac:dyDescent="0.55000000000000004">
      <c r="A12" s="100"/>
      <c r="B12" s="86"/>
      <c r="C12" s="42"/>
      <c r="D12" s="42"/>
      <c r="E12" s="42"/>
      <c r="F12" s="42"/>
      <c r="G12" s="42"/>
      <c r="H12" s="48"/>
      <c r="I12" s="43"/>
      <c r="J12" s="43"/>
      <c r="K12" s="43"/>
      <c r="L12" s="43"/>
      <c r="M12" s="38"/>
      <c r="N12" s="43"/>
      <c r="O12" s="45"/>
      <c r="P12" s="42"/>
      <c r="Q12" s="50"/>
      <c r="R12" s="38"/>
      <c r="S12" s="45"/>
      <c r="T12" s="45"/>
      <c r="U12" s="45"/>
      <c r="V12" s="45"/>
      <c r="W12" s="45"/>
      <c r="X12" s="45"/>
      <c r="Y12" s="45"/>
      <c r="Z12" s="45"/>
    </row>
    <row r="13" spans="1:27" x14ac:dyDescent="0.55000000000000004">
      <c r="A13" s="100" t="s">
        <v>92</v>
      </c>
      <c r="B13" s="87" t="s">
        <v>93</v>
      </c>
      <c r="C13" s="42"/>
      <c r="D13" s="42" t="s">
        <v>82</v>
      </c>
      <c r="E13" s="42"/>
      <c r="F13" s="42"/>
      <c r="G13" s="42"/>
      <c r="H13" s="42" t="s">
        <v>82</v>
      </c>
      <c r="I13" s="38" t="s">
        <v>29</v>
      </c>
      <c r="J13" s="38" t="s">
        <v>82</v>
      </c>
      <c r="K13" s="43"/>
      <c r="L13" s="38">
        <v>1</v>
      </c>
      <c r="M13" s="38">
        <v>1</v>
      </c>
      <c r="N13" s="38">
        <v>1</v>
      </c>
      <c r="O13" s="45">
        <v>2</v>
      </c>
      <c r="P13" s="42">
        <v>2</v>
      </c>
      <c r="Q13" s="50">
        <v>7</v>
      </c>
      <c r="R13" s="38">
        <v>1</v>
      </c>
      <c r="S13" s="45">
        <v>1</v>
      </c>
      <c r="T13" s="45">
        <v>2</v>
      </c>
      <c r="U13" s="45">
        <v>4</v>
      </c>
      <c r="V13" s="45">
        <v>28</v>
      </c>
      <c r="W13" s="42" t="s">
        <v>82</v>
      </c>
      <c r="X13" s="45"/>
      <c r="Y13" s="45"/>
      <c r="Z13" s="45"/>
    </row>
    <row r="14" spans="1:27" x14ac:dyDescent="0.55000000000000004">
      <c r="A14" s="100"/>
      <c r="B14" s="88" t="s">
        <v>94</v>
      </c>
      <c r="C14" s="42"/>
      <c r="D14" s="42"/>
      <c r="E14" s="42"/>
      <c r="F14" s="42" t="s">
        <v>82</v>
      </c>
      <c r="G14" s="42"/>
      <c r="H14" s="42" t="s">
        <v>82</v>
      </c>
      <c r="I14" s="38" t="s">
        <v>29</v>
      </c>
      <c r="J14" s="43"/>
      <c r="K14" s="38" t="s">
        <v>82</v>
      </c>
      <c r="L14" s="38">
        <v>1</v>
      </c>
      <c r="M14" s="38">
        <v>1</v>
      </c>
      <c r="N14" s="38">
        <v>1</v>
      </c>
      <c r="O14" s="45">
        <v>3</v>
      </c>
      <c r="P14" s="42">
        <v>1</v>
      </c>
      <c r="Q14" s="50">
        <v>7</v>
      </c>
      <c r="R14" s="38">
        <v>1</v>
      </c>
      <c r="S14" s="45">
        <v>1</v>
      </c>
      <c r="T14" s="45">
        <v>1</v>
      </c>
      <c r="U14" s="45">
        <v>3</v>
      </c>
      <c r="V14" s="45">
        <v>21</v>
      </c>
      <c r="W14" s="42" t="s">
        <v>82</v>
      </c>
      <c r="X14" s="45"/>
      <c r="Y14" s="45"/>
      <c r="Z14" s="45"/>
    </row>
    <row r="15" spans="1:27" x14ac:dyDescent="0.55000000000000004">
      <c r="A15" s="100"/>
      <c r="B15" s="86" t="s">
        <v>95</v>
      </c>
      <c r="C15" s="42"/>
      <c r="D15" s="42" t="s">
        <v>82</v>
      </c>
      <c r="E15" s="42"/>
      <c r="F15" s="42"/>
      <c r="G15" s="42"/>
      <c r="H15" s="42" t="s">
        <v>82</v>
      </c>
      <c r="I15" s="38" t="s">
        <v>29</v>
      </c>
      <c r="J15" s="43"/>
      <c r="K15" s="38" t="s">
        <v>82</v>
      </c>
      <c r="L15" s="38">
        <v>1</v>
      </c>
      <c r="M15" s="38">
        <v>1</v>
      </c>
      <c r="N15" s="38">
        <v>1</v>
      </c>
      <c r="O15" s="45">
        <v>3</v>
      </c>
      <c r="P15" s="42">
        <v>1</v>
      </c>
      <c r="Q15" s="50">
        <v>7</v>
      </c>
      <c r="R15" s="38">
        <v>1</v>
      </c>
      <c r="S15" s="45">
        <v>1</v>
      </c>
      <c r="T15" s="45">
        <v>3</v>
      </c>
      <c r="U15" s="45">
        <v>5</v>
      </c>
      <c r="V15" s="45">
        <v>35</v>
      </c>
      <c r="W15" s="42" t="s">
        <v>82</v>
      </c>
      <c r="X15" s="45"/>
      <c r="Y15" s="45"/>
      <c r="Z15" s="45"/>
    </row>
    <row r="16" spans="1:27" x14ac:dyDescent="0.55000000000000004">
      <c r="A16" s="100"/>
      <c r="B16" s="86"/>
      <c r="C16" s="42"/>
      <c r="D16" s="42"/>
      <c r="E16" s="42"/>
      <c r="F16" s="42"/>
      <c r="G16" s="42"/>
      <c r="H16" s="48"/>
      <c r="I16" s="43"/>
      <c r="J16" s="43"/>
      <c r="K16" s="43"/>
      <c r="L16" s="43"/>
      <c r="M16" s="38"/>
      <c r="N16" s="43"/>
      <c r="O16" s="45"/>
      <c r="P16" s="42"/>
      <c r="Q16" s="50"/>
      <c r="R16" s="38"/>
      <c r="S16" s="45"/>
      <c r="T16" s="45"/>
      <c r="U16" s="45"/>
      <c r="V16" s="45"/>
      <c r="W16" s="45"/>
      <c r="X16" s="45"/>
      <c r="Y16" s="45"/>
      <c r="Z16" s="45"/>
    </row>
    <row r="17" spans="1:26" x14ac:dyDescent="0.55000000000000004">
      <c r="A17" s="100" t="s">
        <v>98</v>
      </c>
      <c r="B17" s="8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5"/>
      <c r="P17" s="42"/>
      <c r="Q17" s="50"/>
      <c r="R17" s="38"/>
      <c r="S17" s="45"/>
      <c r="T17" s="45"/>
      <c r="U17" s="45"/>
      <c r="V17" s="45"/>
      <c r="W17" s="45"/>
      <c r="X17" s="45"/>
      <c r="Y17" s="45"/>
      <c r="Z17" s="45"/>
    </row>
    <row r="18" spans="1:26" x14ac:dyDescent="0.55000000000000004">
      <c r="A18" s="100"/>
      <c r="B18" s="86" t="s">
        <v>99</v>
      </c>
      <c r="C18" s="42" t="s">
        <v>82</v>
      </c>
      <c r="D18" s="42"/>
      <c r="E18" s="42"/>
      <c r="F18" s="42"/>
      <c r="G18" s="42"/>
      <c r="H18" s="70" t="s">
        <v>82</v>
      </c>
      <c r="I18" s="38" t="s">
        <v>29</v>
      </c>
      <c r="J18" s="38"/>
      <c r="K18" s="38"/>
      <c r="L18" s="38">
        <v>1</v>
      </c>
      <c r="M18" s="38">
        <v>3</v>
      </c>
      <c r="N18" s="38">
        <v>2</v>
      </c>
      <c r="O18" s="45">
        <v>3</v>
      </c>
      <c r="P18" s="42">
        <v>1</v>
      </c>
      <c r="Q18" s="50">
        <v>10</v>
      </c>
      <c r="R18" s="38">
        <v>1</v>
      </c>
      <c r="S18" s="45">
        <v>1</v>
      </c>
      <c r="T18" s="45">
        <v>2</v>
      </c>
      <c r="U18" s="45">
        <v>4</v>
      </c>
      <c r="V18" s="45">
        <v>40</v>
      </c>
      <c r="W18" s="45"/>
      <c r="X18" s="45"/>
      <c r="Y18" s="45"/>
      <c r="Z18" s="45"/>
    </row>
    <row r="19" spans="1:26" x14ac:dyDescent="0.55000000000000004">
      <c r="A19" s="100"/>
      <c r="B19" s="86"/>
      <c r="C19" s="42"/>
      <c r="D19" s="42"/>
      <c r="E19" s="42"/>
      <c r="F19" s="42"/>
      <c r="G19" s="42"/>
      <c r="H19" s="70"/>
      <c r="I19" s="38"/>
      <c r="J19" s="38"/>
      <c r="K19" s="38"/>
      <c r="L19" s="38"/>
      <c r="M19" s="38"/>
      <c r="N19" s="38"/>
      <c r="O19" s="45"/>
      <c r="P19" s="42"/>
      <c r="Q19" s="50"/>
      <c r="R19" s="38"/>
      <c r="S19" s="45"/>
      <c r="T19" s="45"/>
      <c r="U19" s="45"/>
      <c r="V19" s="45"/>
      <c r="W19" s="45"/>
      <c r="X19" s="45"/>
      <c r="Y19" s="45"/>
      <c r="Z19" s="45"/>
    </row>
    <row r="20" spans="1:26" x14ac:dyDescent="0.55000000000000004">
      <c r="A20" s="100" t="s">
        <v>103</v>
      </c>
      <c r="B20" s="86" t="s">
        <v>104</v>
      </c>
      <c r="C20" s="42"/>
      <c r="D20" s="42"/>
      <c r="E20" s="42"/>
      <c r="F20" s="42"/>
      <c r="G20" s="42" t="s">
        <v>82</v>
      </c>
      <c r="H20" s="70" t="s">
        <v>82</v>
      </c>
      <c r="I20" s="38" t="s">
        <v>29</v>
      </c>
      <c r="J20" s="38"/>
      <c r="K20" s="38"/>
      <c r="L20" s="38">
        <v>1</v>
      </c>
      <c r="M20" s="38">
        <v>1</v>
      </c>
      <c r="N20" s="38">
        <v>1</v>
      </c>
      <c r="O20" s="45">
        <v>3</v>
      </c>
      <c r="P20" s="42">
        <v>1</v>
      </c>
      <c r="Q20" s="50">
        <v>7</v>
      </c>
      <c r="R20" s="38">
        <v>1</v>
      </c>
      <c r="S20" s="45">
        <v>1</v>
      </c>
      <c r="T20" s="45">
        <v>3</v>
      </c>
      <c r="U20" s="45">
        <v>5</v>
      </c>
      <c r="V20" s="45">
        <v>35</v>
      </c>
      <c r="W20" s="45"/>
      <c r="X20" s="45"/>
      <c r="Y20" s="45"/>
      <c r="Z20" s="45"/>
    </row>
    <row r="21" spans="1:26" x14ac:dyDescent="0.55000000000000004">
      <c r="A21" s="100"/>
      <c r="B21" s="86" t="s">
        <v>78</v>
      </c>
      <c r="C21" s="42" t="s">
        <v>82</v>
      </c>
      <c r="D21" s="42"/>
      <c r="E21" s="42"/>
      <c r="F21" s="42"/>
      <c r="G21" s="42"/>
      <c r="H21" s="70" t="s">
        <v>82</v>
      </c>
      <c r="I21" s="38" t="s">
        <v>29</v>
      </c>
      <c r="J21" s="38"/>
      <c r="K21" s="38"/>
      <c r="L21" s="38">
        <v>1</v>
      </c>
      <c r="M21" s="38">
        <v>1</v>
      </c>
      <c r="N21" s="38">
        <v>1</v>
      </c>
      <c r="O21" s="45">
        <v>3</v>
      </c>
      <c r="P21" s="42">
        <v>1</v>
      </c>
      <c r="Q21" s="50">
        <v>7</v>
      </c>
      <c r="R21" s="38">
        <v>1</v>
      </c>
      <c r="S21" s="45">
        <v>1</v>
      </c>
      <c r="T21" s="45">
        <v>3</v>
      </c>
      <c r="U21" s="45">
        <v>5</v>
      </c>
      <c r="V21" s="45">
        <v>35</v>
      </c>
      <c r="W21" s="45"/>
      <c r="X21" s="45"/>
      <c r="Y21" s="45"/>
      <c r="Z21" s="45"/>
    </row>
    <row r="22" spans="1:26" x14ac:dyDescent="0.55000000000000004">
      <c r="A22" s="100"/>
      <c r="B22" s="86" t="s">
        <v>105</v>
      </c>
      <c r="C22" s="42"/>
      <c r="D22" s="42"/>
      <c r="E22" s="42"/>
      <c r="F22" s="42"/>
      <c r="G22" s="42" t="s">
        <v>82</v>
      </c>
      <c r="H22" s="70" t="s">
        <v>82</v>
      </c>
      <c r="I22" s="38" t="s">
        <v>29</v>
      </c>
      <c r="J22" s="38"/>
      <c r="K22" s="38"/>
      <c r="L22" s="38">
        <v>1</v>
      </c>
      <c r="M22" s="38">
        <v>3</v>
      </c>
      <c r="N22" s="38">
        <v>3</v>
      </c>
      <c r="O22" s="45">
        <v>2</v>
      </c>
      <c r="P22" s="42">
        <v>1</v>
      </c>
      <c r="Q22" s="50">
        <v>10</v>
      </c>
      <c r="R22" s="38">
        <v>1</v>
      </c>
      <c r="S22" s="45">
        <v>1</v>
      </c>
      <c r="T22" s="45">
        <v>1</v>
      </c>
      <c r="U22" s="45">
        <v>3</v>
      </c>
      <c r="V22" s="45">
        <v>30</v>
      </c>
      <c r="W22" s="45"/>
      <c r="X22" s="45"/>
      <c r="Y22" s="45"/>
      <c r="Z22" s="45"/>
    </row>
    <row r="23" spans="1:26" x14ac:dyDescent="0.55000000000000004">
      <c r="A23" s="100"/>
      <c r="B23" s="86" t="s">
        <v>93</v>
      </c>
      <c r="C23" s="42"/>
      <c r="D23" s="42" t="s">
        <v>82</v>
      </c>
      <c r="E23" s="42"/>
      <c r="F23" s="42"/>
      <c r="G23" s="42"/>
      <c r="H23" s="70" t="s">
        <v>82</v>
      </c>
      <c r="I23" s="38" t="s">
        <v>29</v>
      </c>
      <c r="J23" s="38"/>
      <c r="K23" s="38"/>
      <c r="L23" s="38">
        <v>1</v>
      </c>
      <c r="M23" s="38">
        <v>1</v>
      </c>
      <c r="N23" s="38">
        <v>3</v>
      </c>
      <c r="O23" s="45">
        <v>3</v>
      </c>
      <c r="P23" s="42">
        <v>1</v>
      </c>
      <c r="Q23" s="50">
        <v>9</v>
      </c>
      <c r="R23" s="38">
        <v>1</v>
      </c>
      <c r="S23" s="45">
        <v>1</v>
      </c>
      <c r="T23" s="45">
        <v>1</v>
      </c>
      <c r="U23" s="45">
        <v>3</v>
      </c>
      <c r="V23" s="45">
        <v>27</v>
      </c>
      <c r="W23" s="45"/>
      <c r="X23" s="45"/>
      <c r="Y23" s="45"/>
      <c r="Z23" s="45"/>
    </row>
    <row r="24" spans="1:26" x14ac:dyDescent="0.55000000000000004">
      <c r="A24" s="100"/>
      <c r="B24" s="86"/>
      <c r="C24" s="42"/>
      <c r="D24" s="42"/>
      <c r="E24" s="42"/>
      <c r="F24" s="42"/>
      <c r="G24" s="42"/>
      <c r="H24" s="48"/>
      <c r="I24" s="43"/>
      <c r="J24" s="43"/>
      <c r="K24" s="43"/>
      <c r="L24" s="43"/>
      <c r="M24" s="38"/>
      <c r="N24" s="43"/>
      <c r="O24" s="45"/>
      <c r="P24" s="42"/>
      <c r="Q24" s="50"/>
      <c r="R24" s="38"/>
      <c r="S24" s="45"/>
      <c r="T24" s="45"/>
      <c r="U24" s="45"/>
      <c r="V24" s="45"/>
      <c r="W24" s="45"/>
      <c r="X24" s="45"/>
      <c r="Y24" s="45"/>
      <c r="Z24" s="45"/>
    </row>
    <row r="25" spans="1:26" x14ac:dyDescent="0.55000000000000004">
      <c r="A25" s="100" t="s">
        <v>113</v>
      </c>
      <c r="B25" s="86" t="s">
        <v>78</v>
      </c>
      <c r="C25" s="38" t="s">
        <v>82</v>
      </c>
      <c r="D25" s="42"/>
      <c r="E25" s="42"/>
      <c r="F25" s="42"/>
      <c r="G25" s="38"/>
      <c r="H25" s="38" t="s">
        <v>82</v>
      </c>
      <c r="I25" s="38" t="s">
        <v>29</v>
      </c>
      <c r="J25" s="38" t="s">
        <v>82</v>
      </c>
      <c r="K25" s="38"/>
      <c r="L25" s="46">
        <v>1</v>
      </c>
      <c r="M25" s="46">
        <v>1</v>
      </c>
      <c r="N25" s="46">
        <v>1</v>
      </c>
      <c r="O25" s="42">
        <v>3</v>
      </c>
      <c r="P25" s="75">
        <v>1</v>
      </c>
      <c r="Q25" s="89">
        <f>SUM(L25:P25)</f>
        <v>7</v>
      </c>
      <c r="R25" s="46">
        <v>3</v>
      </c>
      <c r="S25" s="45">
        <v>3</v>
      </c>
      <c r="T25" s="45">
        <v>3</v>
      </c>
      <c r="U25" s="90">
        <f>SUM(R25:T25)</f>
        <v>9</v>
      </c>
      <c r="V25" s="90">
        <f>Q25*U25</f>
        <v>63</v>
      </c>
      <c r="W25" s="45"/>
      <c r="X25" s="38" t="s">
        <v>82</v>
      </c>
      <c r="Y25" s="45"/>
      <c r="Z25" s="45"/>
    </row>
    <row r="26" spans="1:26" x14ac:dyDescent="0.55000000000000004">
      <c r="A26" s="100"/>
      <c r="B26" s="86" t="s">
        <v>93</v>
      </c>
      <c r="C26" s="42"/>
      <c r="D26" s="38" t="s">
        <v>82</v>
      </c>
      <c r="E26" s="42"/>
      <c r="F26" s="42"/>
      <c r="G26" s="38"/>
      <c r="H26" s="38" t="s">
        <v>82</v>
      </c>
      <c r="I26" s="38" t="s">
        <v>29</v>
      </c>
      <c r="J26" s="38" t="s">
        <v>82</v>
      </c>
      <c r="K26" s="38"/>
      <c r="L26" s="46">
        <v>1</v>
      </c>
      <c r="M26" s="46">
        <v>1</v>
      </c>
      <c r="N26" s="46">
        <v>1</v>
      </c>
      <c r="O26" s="42">
        <v>3</v>
      </c>
      <c r="P26" s="75">
        <v>1</v>
      </c>
      <c r="Q26" s="89">
        <f t="shared" ref="Q26:Q31" si="0">SUM(L26:P26)</f>
        <v>7</v>
      </c>
      <c r="R26" s="46">
        <v>3</v>
      </c>
      <c r="S26" s="45">
        <v>3</v>
      </c>
      <c r="T26" s="45">
        <v>3</v>
      </c>
      <c r="U26" s="90">
        <f>SUM(R26:T26)</f>
        <v>9</v>
      </c>
      <c r="V26" s="90">
        <f t="shared" ref="V26:V31" si="1">Q26*U26</f>
        <v>63</v>
      </c>
      <c r="W26" s="38"/>
      <c r="X26" s="38" t="s">
        <v>82</v>
      </c>
      <c r="Y26" s="45"/>
      <c r="Z26" s="45"/>
    </row>
    <row r="27" spans="1:26" x14ac:dyDescent="0.55000000000000004">
      <c r="A27" s="100"/>
      <c r="B27" s="86" t="s">
        <v>114</v>
      </c>
      <c r="C27" s="42"/>
      <c r="D27" s="38" t="s">
        <v>82</v>
      </c>
      <c r="E27" s="42"/>
      <c r="F27" s="42"/>
      <c r="G27" s="38" t="s">
        <v>82</v>
      </c>
      <c r="H27" s="38"/>
      <c r="I27" s="38" t="s">
        <v>29</v>
      </c>
      <c r="J27" s="38"/>
      <c r="K27" s="38" t="s">
        <v>82</v>
      </c>
      <c r="L27" s="46">
        <v>1</v>
      </c>
      <c r="M27" s="46">
        <v>1</v>
      </c>
      <c r="N27" s="46">
        <v>1</v>
      </c>
      <c r="O27" s="42">
        <v>3</v>
      </c>
      <c r="P27" s="75">
        <v>1</v>
      </c>
      <c r="Q27" s="89">
        <f t="shared" si="0"/>
        <v>7</v>
      </c>
      <c r="R27" s="46">
        <v>1</v>
      </c>
      <c r="S27" s="45">
        <v>1</v>
      </c>
      <c r="T27" s="45">
        <v>3</v>
      </c>
      <c r="U27" s="90">
        <v>5</v>
      </c>
      <c r="V27" s="90">
        <f t="shared" si="1"/>
        <v>35</v>
      </c>
      <c r="W27" s="38" t="s">
        <v>82</v>
      </c>
      <c r="X27" s="38"/>
      <c r="Y27" s="45"/>
      <c r="Z27" s="45"/>
    </row>
    <row r="28" spans="1:26" x14ac:dyDescent="0.55000000000000004">
      <c r="A28" s="100"/>
      <c r="B28" s="86" t="s">
        <v>115</v>
      </c>
      <c r="C28" s="42"/>
      <c r="D28" s="42"/>
      <c r="E28" s="42"/>
      <c r="F28" s="38" t="s">
        <v>82</v>
      </c>
      <c r="G28" s="38" t="s">
        <v>82</v>
      </c>
      <c r="H28" s="38"/>
      <c r="I28" s="38" t="s">
        <v>29</v>
      </c>
      <c r="J28" s="38"/>
      <c r="K28" s="38" t="s">
        <v>82</v>
      </c>
      <c r="L28" s="46">
        <v>1</v>
      </c>
      <c r="M28" s="46">
        <v>1</v>
      </c>
      <c r="N28" s="46">
        <v>1</v>
      </c>
      <c r="O28" s="42">
        <v>3</v>
      </c>
      <c r="P28" s="75">
        <v>1</v>
      </c>
      <c r="Q28" s="89">
        <f t="shared" si="0"/>
        <v>7</v>
      </c>
      <c r="R28" s="46">
        <v>1</v>
      </c>
      <c r="S28" s="45">
        <v>1</v>
      </c>
      <c r="T28" s="45">
        <v>1</v>
      </c>
      <c r="U28" s="90">
        <v>3</v>
      </c>
      <c r="V28" s="90">
        <f t="shared" si="1"/>
        <v>21</v>
      </c>
      <c r="W28" s="38" t="s">
        <v>82</v>
      </c>
      <c r="X28" s="45"/>
      <c r="Y28" s="45"/>
      <c r="Z28" s="45"/>
    </row>
    <row r="29" spans="1:26" x14ac:dyDescent="0.55000000000000004">
      <c r="A29" s="100"/>
      <c r="B29" s="86" t="s">
        <v>116</v>
      </c>
      <c r="C29" s="42"/>
      <c r="D29" s="42"/>
      <c r="E29" s="42"/>
      <c r="F29" s="38" t="s">
        <v>82</v>
      </c>
      <c r="G29" s="38" t="s">
        <v>82</v>
      </c>
      <c r="H29" s="38"/>
      <c r="I29" s="38" t="s">
        <v>29</v>
      </c>
      <c r="J29" s="38"/>
      <c r="K29" s="38" t="s">
        <v>82</v>
      </c>
      <c r="L29" s="46">
        <v>1</v>
      </c>
      <c r="M29" s="46">
        <v>1</v>
      </c>
      <c r="N29" s="46">
        <v>1</v>
      </c>
      <c r="O29" s="42">
        <v>3</v>
      </c>
      <c r="P29" s="75">
        <v>1</v>
      </c>
      <c r="Q29" s="89">
        <f t="shared" si="0"/>
        <v>7</v>
      </c>
      <c r="R29" s="46">
        <v>1</v>
      </c>
      <c r="S29" s="45">
        <v>1</v>
      </c>
      <c r="T29" s="45">
        <v>1</v>
      </c>
      <c r="U29" s="90">
        <v>3</v>
      </c>
      <c r="V29" s="90">
        <f t="shared" si="1"/>
        <v>21</v>
      </c>
      <c r="W29" s="38" t="s">
        <v>82</v>
      </c>
      <c r="X29" s="45"/>
      <c r="Y29" s="45"/>
      <c r="Z29" s="45"/>
    </row>
    <row r="30" spans="1:26" x14ac:dyDescent="0.55000000000000004">
      <c r="A30" s="100"/>
      <c r="B30" s="87" t="s">
        <v>117</v>
      </c>
      <c r="C30" s="42"/>
      <c r="D30" s="42"/>
      <c r="E30" s="42"/>
      <c r="F30" s="38" t="s">
        <v>82</v>
      </c>
      <c r="G30" s="38" t="s">
        <v>82</v>
      </c>
      <c r="H30" s="38"/>
      <c r="I30" s="38" t="s">
        <v>29</v>
      </c>
      <c r="J30" s="38"/>
      <c r="K30" s="38" t="s">
        <v>82</v>
      </c>
      <c r="L30" s="46">
        <v>1</v>
      </c>
      <c r="M30" s="46">
        <v>1</v>
      </c>
      <c r="N30" s="46">
        <v>1</v>
      </c>
      <c r="O30" s="42">
        <v>3</v>
      </c>
      <c r="P30" s="75">
        <v>1</v>
      </c>
      <c r="Q30" s="89">
        <f t="shared" si="0"/>
        <v>7</v>
      </c>
      <c r="R30" s="46">
        <v>1</v>
      </c>
      <c r="S30" s="45">
        <v>1</v>
      </c>
      <c r="T30" s="45">
        <v>1</v>
      </c>
      <c r="U30" s="90">
        <v>3</v>
      </c>
      <c r="V30" s="90">
        <f t="shared" si="1"/>
        <v>21</v>
      </c>
      <c r="W30" s="38" t="s">
        <v>82</v>
      </c>
      <c r="X30" s="45"/>
      <c r="Y30" s="45"/>
      <c r="Z30" s="45"/>
    </row>
    <row r="31" spans="1:26" x14ac:dyDescent="0.55000000000000004">
      <c r="A31" s="100"/>
      <c r="B31" s="88" t="s">
        <v>120</v>
      </c>
      <c r="C31" s="46"/>
      <c r="D31" s="46"/>
      <c r="E31" s="46"/>
      <c r="F31" s="38" t="s">
        <v>82</v>
      </c>
      <c r="G31" s="38" t="s">
        <v>82</v>
      </c>
      <c r="H31" s="70"/>
      <c r="I31" s="38" t="s">
        <v>29</v>
      </c>
      <c r="J31" s="38"/>
      <c r="K31" s="38" t="s">
        <v>82</v>
      </c>
      <c r="L31" s="46">
        <v>1</v>
      </c>
      <c r="M31" s="46">
        <v>1</v>
      </c>
      <c r="N31" s="46">
        <v>1</v>
      </c>
      <c r="O31" s="46">
        <v>3</v>
      </c>
      <c r="P31" s="46">
        <v>1</v>
      </c>
      <c r="Q31" s="89">
        <f t="shared" si="0"/>
        <v>7</v>
      </c>
      <c r="R31" s="69" t="s">
        <v>142</v>
      </c>
      <c r="S31" s="45">
        <v>1</v>
      </c>
      <c r="T31" s="45">
        <v>1</v>
      </c>
      <c r="U31" s="90">
        <v>3</v>
      </c>
      <c r="V31" s="90">
        <f t="shared" si="1"/>
        <v>21</v>
      </c>
      <c r="W31" s="38" t="s">
        <v>82</v>
      </c>
      <c r="X31" s="45"/>
      <c r="Y31" s="45"/>
      <c r="Z31" s="45"/>
    </row>
    <row r="32" spans="1:26" x14ac:dyDescent="0.55000000000000004">
      <c r="A32" s="100"/>
      <c r="B32" s="88"/>
      <c r="C32" s="46"/>
      <c r="D32" s="46"/>
      <c r="E32" s="46"/>
      <c r="F32" s="38"/>
      <c r="G32" s="38"/>
      <c r="H32" s="70"/>
      <c r="I32" s="38"/>
      <c r="J32" s="38"/>
      <c r="K32" s="38"/>
      <c r="L32" s="46"/>
      <c r="M32" s="46"/>
      <c r="N32" s="46"/>
      <c r="O32" s="46"/>
      <c r="P32" s="46"/>
      <c r="Q32" s="89"/>
      <c r="R32" s="69"/>
      <c r="S32" s="45"/>
      <c r="T32" s="45"/>
      <c r="U32" s="90"/>
      <c r="V32" s="90"/>
      <c r="W32" s="38"/>
      <c r="X32" s="45"/>
      <c r="Y32" s="45"/>
      <c r="Z32" s="45"/>
    </row>
    <row r="33" spans="1:27" x14ac:dyDescent="0.55000000000000004">
      <c r="A33" s="100" t="s">
        <v>125</v>
      </c>
      <c r="B33" s="87" t="s">
        <v>93</v>
      </c>
      <c r="C33" s="46"/>
      <c r="D33" s="38" t="s">
        <v>82</v>
      </c>
      <c r="E33" s="46"/>
      <c r="F33" s="46"/>
      <c r="G33" s="42"/>
      <c r="H33" s="38" t="s">
        <v>82</v>
      </c>
      <c r="I33" s="42" t="s">
        <v>29</v>
      </c>
      <c r="J33" s="38" t="s">
        <v>82</v>
      </c>
      <c r="K33" s="42"/>
      <c r="L33" s="38">
        <v>1</v>
      </c>
      <c r="M33" s="38">
        <v>1</v>
      </c>
      <c r="N33" s="38">
        <v>2</v>
      </c>
      <c r="O33" s="38">
        <v>3</v>
      </c>
      <c r="P33" s="46">
        <v>1</v>
      </c>
      <c r="Q33" s="38">
        <v>8</v>
      </c>
      <c r="R33" s="38">
        <v>1</v>
      </c>
      <c r="S33" s="45">
        <v>1</v>
      </c>
      <c r="T33" s="45">
        <v>3</v>
      </c>
      <c r="U33" s="45">
        <v>5</v>
      </c>
      <c r="V33" s="45">
        <v>40</v>
      </c>
      <c r="W33" s="68" t="s">
        <v>82</v>
      </c>
      <c r="X33" s="45"/>
      <c r="Y33" s="45"/>
      <c r="Z33" s="45"/>
    </row>
    <row r="34" spans="1:27" x14ac:dyDescent="0.55000000000000004">
      <c r="A34" s="100"/>
      <c r="B34" s="87" t="s">
        <v>114</v>
      </c>
      <c r="C34" s="46"/>
      <c r="D34" s="46" t="s">
        <v>82</v>
      </c>
      <c r="E34" s="46"/>
      <c r="F34" s="46"/>
      <c r="G34" s="42"/>
      <c r="H34" s="70" t="s">
        <v>82</v>
      </c>
      <c r="I34" s="42" t="s">
        <v>29</v>
      </c>
      <c r="J34" s="42"/>
      <c r="K34" s="42" t="s">
        <v>82</v>
      </c>
      <c r="L34" s="38">
        <v>1</v>
      </c>
      <c r="M34" s="38">
        <v>1</v>
      </c>
      <c r="N34" s="38">
        <v>1</v>
      </c>
      <c r="O34" s="38">
        <v>3</v>
      </c>
      <c r="P34" s="46">
        <v>1</v>
      </c>
      <c r="Q34" s="38">
        <v>7</v>
      </c>
      <c r="R34" s="38">
        <v>1</v>
      </c>
      <c r="S34" s="45">
        <v>1</v>
      </c>
      <c r="T34" s="45">
        <v>3</v>
      </c>
      <c r="U34" s="45">
        <v>5</v>
      </c>
      <c r="V34" s="45">
        <v>35</v>
      </c>
      <c r="W34" s="68" t="s">
        <v>82</v>
      </c>
      <c r="X34" s="45"/>
      <c r="Y34" s="45"/>
      <c r="Z34" s="45"/>
    </row>
    <row r="35" spans="1:27" x14ac:dyDescent="0.55000000000000004">
      <c r="A35" s="100"/>
      <c r="B35" s="87" t="s">
        <v>122</v>
      </c>
      <c r="C35" s="46"/>
      <c r="D35" s="46"/>
      <c r="E35" s="46"/>
      <c r="F35" s="46" t="s">
        <v>82</v>
      </c>
      <c r="G35" s="42"/>
      <c r="H35" s="70" t="s">
        <v>82</v>
      </c>
      <c r="I35" s="42" t="s">
        <v>29</v>
      </c>
      <c r="J35" s="42"/>
      <c r="K35" s="42" t="s">
        <v>82</v>
      </c>
      <c r="L35" s="38">
        <v>1</v>
      </c>
      <c r="M35" s="38">
        <v>1</v>
      </c>
      <c r="N35" s="38">
        <v>1</v>
      </c>
      <c r="O35" s="38">
        <v>3</v>
      </c>
      <c r="P35" s="46">
        <v>1</v>
      </c>
      <c r="Q35" s="38">
        <v>7</v>
      </c>
      <c r="R35" s="38">
        <v>1</v>
      </c>
      <c r="S35" s="45">
        <v>1</v>
      </c>
      <c r="T35" s="45">
        <v>1</v>
      </c>
      <c r="U35" s="45">
        <v>3</v>
      </c>
      <c r="V35" s="45">
        <v>21</v>
      </c>
      <c r="W35" s="68" t="s">
        <v>82</v>
      </c>
      <c r="X35" s="45"/>
      <c r="Y35" s="45"/>
      <c r="Z35" s="45"/>
    </row>
    <row r="36" spans="1:27" x14ac:dyDescent="0.55000000000000004">
      <c r="A36" s="100"/>
      <c r="B36" s="87" t="s">
        <v>123</v>
      </c>
      <c r="C36" s="46"/>
      <c r="D36" s="46"/>
      <c r="E36" s="46"/>
      <c r="F36" s="46" t="s">
        <v>82</v>
      </c>
      <c r="G36" s="42"/>
      <c r="H36" s="70" t="s">
        <v>82</v>
      </c>
      <c r="I36" s="42" t="s">
        <v>29</v>
      </c>
      <c r="J36" s="42"/>
      <c r="K36" s="42" t="s">
        <v>82</v>
      </c>
      <c r="L36" s="38">
        <v>1</v>
      </c>
      <c r="M36" s="38">
        <v>1</v>
      </c>
      <c r="N36" s="38">
        <v>1</v>
      </c>
      <c r="O36" s="38">
        <v>3</v>
      </c>
      <c r="P36" s="46">
        <v>1</v>
      </c>
      <c r="Q36" s="38">
        <v>7</v>
      </c>
      <c r="R36" s="38">
        <v>1</v>
      </c>
      <c r="S36" s="45">
        <v>1</v>
      </c>
      <c r="T36" s="45">
        <v>1</v>
      </c>
      <c r="U36" s="45">
        <v>3</v>
      </c>
      <c r="V36" s="45">
        <v>21</v>
      </c>
      <c r="W36" s="68" t="s">
        <v>82</v>
      </c>
      <c r="X36" s="45"/>
      <c r="Y36" s="45"/>
      <c r="Z36" s="45"/>
    </row>
    <row r="37" spans="1:27" x14ac:dyDescent="0.55000000000000004">
      <c r="A37" s="100"/>
      <c r="B37" s="86" t="s">
        <v>124</v>
      </c>
      <c r="C37" s="42"/>
      <c r="D37" s="42"/>
      <c r="E37" s="42"/>
      <c r="F37" s="42" t="s">
        <v>82</v>
      </c>
      <c r="G37" s="42"/>
      <c r="H37" s="70" t="s">
        <v>82</v>
      </c>
      <c r="I37" s="38" t="s">
        <v>29</v>
      </c>
      <c r="J37" s="38"/>
      <c r="K37" s="38" t="s">
        <v>82</v>
      </c>
      <c r="L37" s="38">
        <v>1</v>
      </c>
      <c r="M37" s="38">
        <v>1</v>
      </c>
      <c r="N37" s="38">
        <v>1</v>
      </c>
      <c r="O37" s="38">
        <v>3</v>
      </c>
      <c r="P37" s="38">
        <v>1</v>
      </c>
      <c r="Q37" s="45">
        <v>7</v>
      </c>
      <c r="R37" s="47" t="s">
        <v>142</v>
      </c>
      <c r="S37" s="45">
        <v>1</v>
      </c>
      <c r="T37" s="45">
        <v>1</v>
      </c>
      <c r="U37" s="45">
        <v>3</v>
      </c>
      <c r="V37" s="45">
        <v>21</v>
      </c>
      <c r="W37" s="68" t="s">
        <v>82</v>
      </c>
      <c r="X37" s="45"/>
      <c r="Y37" s="45"/>
      <c r="Z37" s="45"/>
    </row>
    <row r="38" spans="1:27" x14ac:dyDescent="0.55000000000000004">
      <c r="A38" s="100"/>
      <c r="B38" s="87"/>
      <c r="C38" s="42"/>
      <c r="D38" s="42"/>
      <c r="E38" s="42"/>
      <c r="F38" s="42"/>
      <c r="G38" s="42"/>
      <c r="H38" s="48"/>
      <c r="I38" s="43"/>
      <c r="J38" s="43"/>
      <c r="K38" s="43"/>
      <c r="L38" s="43"/>
      <c r="M38" s="51"/>
      <c r="N38" s="51"/>
      <c r="O38" s="51"/>
      <c r="P38" s="51"/>
      <c r="Q38" s="45"/>
      <c r="R38" s="47"/>
      <c r="S38" s="45"/>
      <c r="T38" s="45"/>
      <c r="U38" s="45"/>
      <c r="V38" s="45"/>
      <c r="W38" s="45"/>
      <c r="X38" s="45"/>
      <c r="Y38" s="45"/>
      <c r="Z38" s="45"/>
    </row>
    <row r="39" spans="1:27" x14ac:dyDescent="0.55000000000000004">
      <c r="A39" s="100" t="s">
        <v>129</v>
      </c>
      <c r="B39" s="86" t="s">
        <v>133</v>
      </c>
      <c r="C39" s="42"/>
      <c r="D39" s="42"/>
      <c r="E39" s="42"/>
      <c r="F39" s="42" t="s">
        <v>82</v>
      </c>
      <c r="G39" s="42" t="s">
        <v>82</v>
      </c>
      <c r="H39" s="48"/>
      <c r="I39" s="43" t="s">
        <v>29</v>
      </c>
      <c r="J39" s="43"/>
      <c r="K39" s="43"/>
      <c r="L39" s="42">
        <v>1</v>
      </c>
      <c r="M39" s="42">
        <v>1</v>
      </c>
      <c r="N39" s="38">
        <v>1</v>
      </c>
      <c r="O39" s="38">
        <v>3</v>
      </c>
      <c r="P39" s="42">
        <v>1</v>
      </c>
      <c r="Q39" s="50">
        <v>7</v>
      </c>
      <c r="R39" s="47" t="s">
        <v>142</v>
      </c>
      <c r="S39" s="45">
        <v>1</v>
      </c>
      <c r="T39" s="45">
        <v>1</v>
      </c>
      <c r="U39" s="45">
        <v>3</v>
      </c>
      <c r="V39" s="45">
        <v>21</v>
      </c>
      <c r="W39" s="68" t="s">
        <v>82</v>
      </c>
      <c r="X39" s="45"/>
      <c r="Y39" s="45"/>
      <c r="Z39" s="45"/>
    </row>
    <row r="40" spans="1:27" x14ac:dyDescent="0.55000000000000004">
      <c r="A40" s="100"/>
      <c r="B40" s="49"/>
      <c r="C40" s="42"/>
      <c r="D40" s="42"/>
      <c r="E40" s="42"/>
      <c r="F40" s="42"/>
      <c r="G40" s="42"/>
      <c r="H40" s="48"/>
      <c r="I40" s="43"/>
      <c r="J40" s="43"/>
      <c r="K40" s="43"/>
      <c r="L40" s="43"/>
      <c r="M40" s="38"/>
      <c r="N40" s="38"/>
      <c r="O40" s="42"/>
      <c r="P40" s="49"/>
      <c r="Q40" s="50"/>
      <c r="R40" s="44"/>
      <c r="S40" s="45"/>
      <c r="T40" s="45"/>
      <c r="U40" s="45"/>
      <c r="V40" s="45"/>
      <c r="W40" s="45"/>
      <c r="X40" s="45"/>
      <c r="Y40" s="45"/>
      <c r="Z40" s="45"/>
    </row>
    <row r="41" spans="1:27" s="82" customFormat="1" ht="23.25" customHeight="1" x14ac:dyDescent="0.6">
      <c r="A41" s="273" t="s">
        <v>164</v>
      </c>
      <c r="B41" s="91" t="s">
        <v>147</v>
      </c>
      <c r="C41" s="41"/>
      <c r="D41" s="41"/>
      <c r="E41" s="41"/>
      <c r="F41" s="41"/>
      <c r="G41" s="41" t="s">
        <v>82</v>
      </c>
      <c r="H41" s="41"/>
      <c r="I41" s="38"/>
      <c r="J41" s="41" t="s">
        <v>82</v>
      </c>
      <c r="K41" s="38"/>
      <c r="L41" s="38">
        <v>1</v>
      </c>
      <c r="M41" s="38">
        <v>1</v>
      </c>
      <c r="N41" s="38">
        <v>1</v>
      </c>
      <c r="O41" s="38">
        <v>1</v>
      </c>
      <c r="P41" s="38">
        <v>1</v>
      </c>
      <c r="Q41" s="42">
        <f t="shared" ref="Q41:Q46" si="2">P41+O41+N41+M41+L41</f>
        <v>5</v>
      </c>
      <c r="R41" s="38">
        <v>2</v>
      </c>
      <c r="S41" s="68">
        <v>3</v>
      </c>
      <c r="T41" s="68">
        <v>3</v>
      </c>
      <c r="U41" s="68">
        <f t="shared" ref="U41:U46" si="3">T41+S41+R41</f>
        <v>8</v>
      </c>
      <c r="V41" s="68">
        <f t="shared" ref="V41:V46" si="4">U41*Q41</f>
        <v>40</v>
      </c>
      <c r="W41" s="41"/>
      <c r="X41" s="41" t="s">
        <v>82</v>
      </c>
      <c r="Y41" s="45"/>
      <c r="Z41" s="45"/>
    </row>
    <row r="42" spans="1:27" s="82" customFormat="1" ht="24.75" x14ac:dyDescent="0.6">
      <c r="A42" s="274"/>
      <c r="B42" s="91" t="s">
        <v>150</v>
      </c>
      <c r="C42" s="92"/>
      <c r="D42" s="92"/>
      <c r="E42" s="92"/>
      <c r="F42" s="41" t="s">
        <v>82</v>
      </c>
      <c r="G42" s="41" t="s">
        <v>82</v>
      </c>
      <c r="H42" s="41"/>
      <c r="I42" s="38"/>
      <c r="J42" s="38"/>
      <c r="K42" s="41" t="s">
        <v>82</v>
      </c>
      <c r="L42" s="42">
        <v>1</v>
      </c>
      <c r="M42" s="38">
        <v>1</v>
      </c>
      <c r="N42" s="38">
        <v>1</v>
      </c>
      <c r="O42" s="38">
        <v>3</v>
      </c>
      <c r="P42" s="38">
        <v>1</v>
      </c>
      <c r="Q42" s="46">
        <f t="shared" si="2"/>
        <v>7</v>
      </c>
      <c r="R42" s="47" t="s">
        <v>142</v>
      </c>
      <c r="S42" s="68">
        <v>3</v>
      </c>
      <c r="T42" s="68">
        <v>3</v>
      </c>
      <c r="U42" s="93">
        <f t="shared" si="3"/>
        <v>7</v>
      </c>
      <c r="V42" s="93">
        <f t="shared" si="4"/>
        <v>49</v>
      </c>
      <c r="W42" s="41"/>
      <c r="X42" s="41" t="s">
        <v>82</v>
      </c>
      <c r="Y42" s="45"/>
      <c r="Z42" s="45"/>
      <c r="AA42" s="196"/>
    </row>
    <row r="43" spans="1:27" s="82" customFormat="1" ht="24.75" x14ac:dyDescent="0.6">
      <c r="A43" s="275" t="s">
        <v>154</v>
      </c>
      <c r="B43" s="95" t="s">
        <v>153</v>
      </c>
      <c r="C43" s="96"/>
      <c r="D43" s="96"/>
      <c r="E43" s="96"/>
      <c r="F43" s="97" t="s">
        <v>82</v>
      </c>
      <c r="G43" s="41" t="s">
        <v>82</v>
      </c>
      <c r="H43" s="42"/>
      <c r="I43" s="42"/>
      <c r="J43" s="42"/>
      <c r="K43" s="41" t="s">
        <v>82</v>
      </c>
      <c r="L43" s="38">
        <v>1</v>
      </c>
      <c r="M43" s="38">
        <v>1</v>
      </c>
      <c r="N43" s="38">
        <v>1</v>
      </c>
      <c r="O43" s="38">
        <v>3</v>
      </c>
      <c r="P43" s="38">
        <v>1</v>
      </c>
      <c r="Q43" s="46">
        <f t="shared" si="2"/>
        <v>7</v>
      </c>
      <c r="R43" s="47" t="s">
        <v>142</v>
      </c>
      <c r="S43" s="68">
        <v>3</v>
      </c>
      <c r="T43" s="68">
        <v>3</v>
      </c>
      <c r="U43" s="93">
        <f t="shared" si="3"/>
        <v>7</v>
      </c>
      <c r="V43" s="93">
        <f t="shared" si="4"/>
        <v>49</v>
      </c>
      <c r="W43" s="41"/>
      <c r="X43" s="41" t="s">
        <v>82</v>
      </c>
      <c r="Y43" s="45"/>
      <c r="Z43" s="45"/>
      <c r="AA43" s="196"/>
    </row>
    <row r="44" spans="1:27" s="82" customFormat="1" ht="24.75" x14ac:dyDescent="0.6">
      <c r="A44" s="276"/>
      <c r="B44" s="95" t="s">
        <v>156</v>
      </c>
      <c r="C44" s="42"/>
      <c r="D44" s="98"/>
      <c r="E44" s="42"/>
      <c r="F44" s="97" t="s">
        <v>82</v>
      </c>
      <c r="G44" s="41" t="s">
        <v>82</v>
      </c>
      <c r="H44" s="48"/>
      <c r="I44" s="38"/>
      <c r="J44" s="38"/>
      <c r="K44" s="41" t="s">
        <v>82</v>
      </c>
      <c r="L44" s="38">
        <v>1</v>
      </c>
      <c r="M44" s="38">
        <v>1</v>
      </c>
      <c r="N44" s="38">
        <v>1</v>
      </c>
      <c r="O44" s="38">
        <v>3</v>
      </c>
      <c r="P44" s="38">
        <v>1</v>
      </c>
      <c r="Q44" s="38">
        <f t="shared" si="2"/>
        <v>7</v>
      </c>
      <c r="R44" s="47" t="s">
        <v>142</v>
      </c>
      <c r="S44" s="68">
        <v>3</v>
      </c>
      <c r="T44" s="68">
        <v>3</v>
      </c>
      <c r="U44" s="93">
        <f t="shared" si="3"/>
        <v>7</v>
      </c>
      <c r="V44" s="93">
        <f t="shared" si="4"/>
        <v>49</v>
      </c>
      <c r="W44" s="41"/>
      <c r="X44" s="41" t="s">
        <v>82</v>
      </c>
      <c r="Y44" s="45"/>
      <c r="Z44" s="45"/>
    </row>
    <row r="45" spans="1:27" s="82" customFormat="1" ht="24.75" x14ac:dyDescent="0.6">
      <c r="A45" s="275" t="s">
        <v>165</v>
      </c>
      <c r="B45" s="95" t="s">
        <v>167</v>
      </c>
      <c r="C45" s="99"/>
      <c r="D45" s="99"/>
      <c r="E45" s="99"/>
      <c r="F45" s="97" t="s">
        <v>82</v>
      </c>
      <c r="G45" s="41" t="s">
        <v>82</v>
      </c>
      <c r="H45" s="48"/>
      <c r="I45" s="46"/>
      <c r="J45" s="46"/>
      <c r="K45" s="41" t="s">
        <v>82</v>
      </c>
      <c r="L45" s="38">
        <v>1</v>
      </c>
      <c r="M45" s="38">
        <v>1</v>
      </c>
      <c r="N45" s="38">
        <v>1</v>
      </c>
      <c r="O45" s="38">
        <v>3</v>
      </c>
      <c r="P45" s="38">
        <v>1</v>
      </c>
      <c r="Q45" s="38">
        <f t="shared" si="2"/>
        <v>7</v>
      </c>
      <c r="R45" s="47" t="s">
        <v>142</v>
      </c>
      <c r="S45" s="68">
        <v>3</v>
      </c>
      <c r="T45" s="68">
        <v>3</v>
      </c>
      <c r="U45" s="93">
        <f t="shared" si="3"/>
        <v>7</v>
      </c>
      <c r="V45" s="93">
        <f t="shared" si="4"/>
        <v>49</v>
      </c>
      <c r="W45" s="41"/>
      <c r="X45" s="41" t="s">
        <v>82</v>
      </c>
      <c r="Y45" s="45"/>
      <c r="Z45" s="45"/>
    </row>
    <row r="46" spans="1:27" s="82" customFormat="1" ht="24.75" x14ac:dyDescent="0.6">
      <c r="A46" s="276"/>
      <c r="B46" s="91" t="s">
        <v>79</v>
      </c>
      <c r="C46" s="99"/>
      <c r="D46" s="99"/>
      <c r="E46" s="99"/>
      <c r="F46" s="41" t="s">
        <v>82</v>
      </c>
      <c r="G46" s="41" t="s">
        <v>82</v>
      </c>
      <c r="H46" s="48"/>
      <c r="I46" s="38"/>
      <c r="J46" s="38"/>
      <c r="K46" s="41" t="s">
        <v>82</v>
      </c>
      <c r="L46" s="46">
        <v>1</v>
      </c>
      <c r="M46" s="38">
        <v>1</v>
      </c>
      <c r="N46" s="38">
        <v>1</v>
      </c>
      <c r="O46" s="68">
        <v>3</v>
      </c>
      <c r="P46" s="42">
        <v>1</v>
      </c>
      <c r="Q46" s="46">
        <f t="shared" si="2"/>
        <v>7</v>
      </c>
      <c r="R46" s="47" t="s">
        <v>142</v>
      </c>
      <c r="S46" s="68">
        <v>3</v>
      </c>
      <c r="T46" s="68">
        <v>3</v>
      </c>
      <c r="U46" s="93">
        <f t="shared" si="3"/>
        <v>7</v>
      </c>
      <c r="V46" s="93">
        <f t="shared" si="4"/>
        <v>49</v>
      </c>
      <c r="W46" s="41"/>
      <c r="X46" s="41" t="s">
        <v>82</v>
      </c>
      <c r="Y46" s="45"/>
      <c r="Z46" s="45"/>
    </row>
    <row r="47" spans="1:27" s="11" customFormat="1" ht="23.25" customHeight="1" x14ac:dyDescent="0.55000000000000004">
      <c r="A47" s="100" t="s">
        <v>172</v>
      </c>
      <c r="B47" s="100" t="s">
        <v>168</v>
      </c>
      <c r="C47" s="41"/>
      <c r="D47" s="41"/>
      <c r="E47" s="41"/>
      <c r="F47" s="41" t="s">
        <v>82</v>
      </c>
      <c r="G47" s="42" t="s">
        <v>82</v>
      </c>
      <c r="H47" s="41"/>
      <c r="I47" s="38" t="s">
        <v>29</v>
      </c>
      <c r="J47" s="43"/>
      <c r="K47" s="43" t="s">
        <v>82</v>
      </c>
      <c r="L47" s="44">
        <v>1</v>
      </c>
      <c r="M47" s="38">
        <v>1</v>
      </c>
      <c r="N47" s="38">
        <v>2</v>
      </c>
      <c r="O47" s="44">
        <v>2</v>
      </c>
      <c r="P47" s="44">
        <v>1</v>
      </c>
      <c r="Q47" s="42">
        <v>7</v>
      </c>
      <c r="R47" s="38">
        <v>1</v>
      </c>
      <c r="S47" s="45">
        <v>1</v>
      </c>
      <c r="T47" s="45">
        <v>3</v>
      </c>
      <c r="U47" s="45">
        <v>5</v>
      </c>
      <c r="V47" s="45">
        <v>35</v>
      </c>
      <c r="W47" s="45"/>
      <c r="X47" s="45"/>
      <c r="Y47" s="45"/>
      <c r="Z47" s="45"/>
    </row>
    <row r="48" spans="1:27" s="11" customFormat="1" ht="87.75" x14ac:dyDescent="0.55000000000000004">
      <c r="A48" s="100"/>
      <c r="B48" s="101" t="s">
        <v>169</v>
      </c>
      <c r="C48" s="38"/>
      <c r="D48" s="38"/>
      <c r="E48" s="38"/>
      <c r="F48" s="38" t="s">
        <v>82</v>
      </c>
      <c r="G48" s="102" t="s">
        <v>82</v>
      </c>
      <c r="H48" s="42"/>
      <c r="I48" s="38" t="s">
        <v>29</v>
      </c>
      <c r="J48" s="42"/>
      <c r="K48" s="102" t="s">
        <v>82</v>
      </c>
      <c r="L48" s="44">
        <v>1</v>
      </c>
      <c r="M48" s="44">
        <v>1</v>
      </c>
      <c r="N48" s="44">
        <v>1</v>
      </c>
      <c r="O48" s="44">
        <v>3</v>
      </c>
      <c r="P48" s="44">
        <v>1</v>
      </c>
      <c r="Q48" s="46">
        <v>7</v>
      </c>
      <c r="R48" s="47" t="s">
        <v>142</v>
      </c>
      <c r="S48" s="45">
        <v>1</v>
      </c>
      <c r="T48" s="45">
        <v>3</v>
      </c>
      <c r="U48" s="45">
        <v>5</v>
      </c>
      <c r="V48" s="45">
        <v>35</v>
      </c>
      <c r="W48" s="68" t="s">
        <v>82</v>
      </c>
      <c r="X48" s="68"/>
      <c r="Y48" s="45"/>
      <c r="Z48" s="45"/>
      <c r="AA48" s="78"/>
    </row>
    <row r="49" spans="1:27" s="11" customFormat="1" x14ac:dyDescent="0.55000000000000004">
      <c r="A49" s="100"/>
      <c r="B49" s="100" t="s">
        <v>170</v>
      </c>
      <c r="C49" s="42"/>
      <c r="D49" s="42"/>
      <c r="E49" s="42"/>
      <c r="F49" s="42" t="s">
        <v>82</v>
      </c>
      <c r="G49" s="42" t="s">
        <v>82</v>
      </c>
      <c r="H49" s="48"/>
      <c r="I49" s="38" t="s">
        <v>29</v>
      </c>
      <c r="J49" s="43"/>
      <c r="K49" s="43" t="s">
        <v>82</v>
      </c>
      <c r="L49" s="44">
        <v>1</v>
      </c>
      <c r="M49" s="44">
        <v>1</v>
      </c>
      <c r="N49" s="44">
        <v>1</v>
      </c>
      <c r="O49" s="44">
        <v>3</v>
      </c>
      <c r="P49" s="44">
        <v>1</v>
      </c>
      <c r="Q49" s="43">
        <v>7</v>
      </c>
      <c r="R49" s="47" t="s">
        <v>142</v>
      </c>
      <c r="S49" s="45">
        <v>1</v>
      </c>
      <c r="T49" s="45">
        <v>3</v>
      </c>
      <c r="U49" s="45">
        <v>5</v>
      </c>
      <c r="V49" s="45">
        <v>35</v>
      </c>
      <c r="W49" s="68" t="s">
        <v>82</v>
      </c>
      <c r="X49" s="68"/>
      <c r="Y49" s="45"/>
      <c r="Z49" s="45"/>
    </row>
    <row r="50" spans="1:27" s="11" customFormat="1" x14ac:dyDescent="0.55000000000000004">
      <c r="A50" s="100"/>
      <c r="B50" s="87" t="s">
        <v>229</v>
      </c>
      <c r="C50" s="46"/>
      <c r="D50" s="46"/>
      <c r="E50" s="46"/>
      <c r="F50" s="46" t="s">
        <v>82</v>
      </c>
      <c r="G50" s="42" t="s">
        <v>82</v>
      </c>
      <c r="H50" s="48"/>
      <c r="I50" s="38" t="s">
        <v>29</v>
      </c>
      <c r="J50" s="43"/>
      <c r="K50" s="43" t="s">
        <v>82</v>
      </c>
      <c r="L50" s="43">
        <v>1</v>
      </c>
      <c r="M50" s="51">
        <v>1</v>
      </c>
      <c r="N50" s="51">
        <v>1</v>
      </c>
      <c r="O50" s="51">
        <v>3</v>
      </c>
      <c r="P50" s="43">
        <v>1</v>
      </c>
      <c r="Q50" s="43">
        <v>7</v>
      </c>
      <c r="R50" s="47" t="s">
        <v>142</v>
      </c>
      <c r="S50" s="45">
        <v>1</v>
      </c>
      <c r="T50" s="45">
        <v>3</v>
      </c>
      <c r="U50" s="45">
        <v>5</v>
      </c>
      <c r="V50" s="45">
        <v>35</v>
      </c>
      <c r="W50" s="68" t="s">
        <v>82</v>
      </c>
      <c r="X50" s="68"/>
      <c r="Y50" s="45"/>
      <c r="Z50" s="45"/>
    </row>
    <row r="51" spans="1:27" s="11" customFormat="1" x14ac:dyDescent="0.55000000000000004">
      <c r="A51" s="100"/>
      <c r="B51" s="87" t="s">
        <v>171</v>
      </c>
      <c r="C51" s="46"/>
      <c r="D51" s="46"/>
      <c r="E51" s="46"/>
      <c r="F51" s="46" t="s">
        <v>82</v>
      </c>
      <c r="G51" s="42" t="s">
        <v>82</v>
      </c>
      <c r="H51" s="48"/>
      <c r="I51" s="38" t="s">
        <v>29</v>
      </c>
      <c r="J51" s="42"/>
      <c r="K51" s="42" t="s">
        <v>82</v>
      </c>
      <c r="L51" s="43">
        <v>1</v>
      </c>
      <c r="M51" s="38">
        <v>1</v>
      </c>
      <c r="N51" s="38">
        <v>1</v>
      </c>
      <c r="O51" s="51">
        <v>3</v>
      </c>
      <c r="P51" s="46">
        <v>1</v>
      </c>
      <c r="Q51" s="103">
        <v>7</v>
      </c>
      <c r="R51" s="38">
        <v>1</v>
      </c>
      <c r="S51" s="45">
        <v>2</v>
      </c>
      <c r="T51" s="45">
        <v>3</v>
      </c>
      <c r="U51" s="45">
        <v>6</v>
      </c>
      <c r="V51" s="45">
        <v>42</v>
      </c>
      <c r="W51" s="68"/>
      <c r="X51" s="68" t="s">
        <v>82</v>
      </c>
      <c r="Y51" s="45"/>
      <c r="Z51" s="45"/>
    </row>
    <row r="52" spans="1:27" s="11" customFormat="1" x14ac:dyDescent="0.55000000000000004">
      <c r="A52" s="277"/>
      <c r="B52" s="104"/>
      <c r="C52" s="105"/>
      <c r="D52" s="105"/>
      <c r="E52" s="105"/>
      <c r="F52" s="105"/>
      <c r="G52" s="106"/>
      <c r="H52" s="107"/>
      <c r="I52" s="108"/>
      <c r="J52" s="106"/>
      <c r="K52" s="106"/>
      <c r="L52" s="109"/>
      <c r="M52" s="108"/>
      <c r="N52" s="108"/>
      <c r="O52" s="110"/>
      <c r="P52" s="105"/>
      <c r="Q52" s="111"/>
      <c r="R52" s="108"/>
      <c r="S52" s="55"/>
      <c r="T52" s="55"/>
      <c r="U52" s="55"/>
      <c r="V52" s="55"/>
      <c r="W52" s="112"/>
      <c r="X52" s="112"/>
      <c r="Y52" s="55"/>
      <c r="Z52" s="55"/>
    </row>
    <row r="53" spans="1:27" s="84" customFormat="1" ht="23.25" customHeight="1" x14ac:dyDescent="0.55000000000000004">
      <c r="A53" s="278" t="s">
        <v>190</v>
      </c>
      <c r="B53" s="113" t="s">
        <v>189</v>
      </c>
      <c r="C53" s="114"/>
      <c r="D53" s="114"/>
      <c r="E53" s="114"/>
      <c r="F53" s="114" t="s">
        <v>82</v>
      </c>
      <c r="G53" s="114" t="s">
        <v>82</v>
      </c>
      <c r="H53" s="114"/>
      <c r="I53" s="115" t="s">
        <v>29</v>
      </c>
      <c r="J53" s="115"/>
      <c r="K53" s="115"/>
      <c r="L53" s="116">
        <v>1</v>
      </c>
      <c r="M53" s="117">
        <v>1</v>
      </c>
      <c r="N53" s="117">
        <v>1</v>
      </c>
      <c r="O53" s="116">
        <v>2</v>
      </c>
      <c r="P53" s="116"/>
      <c r="Q53" s="118">
        <f t="shared" ref="Q53:Q71" si="5">SUM(L53:P53)</f>
        <v>5</v>
      </c>
      <c r="R53" s="117">
        <v>1</v>
      </c>
      <c r="S53" s="119">
        <v>3</v>
      </c>
      <c r="T53" s="119">
        <v>3</v>
      </c>
      <c r="U53" s="119">
        <f t="shared" ref="U53:U71" si="6">SUM(R53:T53)</f>
        <v>7</v>
      </c>
      <c r="V53" s="119">
        <f t="shared" ref="V53:V71" si="7">Q53*U53</f>
        <v>35</v>
      </c>
      <c r="W53" s="114" t="s">
        <v>82</v>
      </c>
      <c r="X53" s="114"/>
      <c r="Y53" s="119"/>
      <c r="Z53" s="119"/>
      <c r="AA53" s="85"/>
    </row>
    <row r="54" spans="1:27" s="84" customFormat="1" ht="24" customHeight="1" x14ac:dyDescent="0.55000000000000004">
      <c r="A54" s="271"/>
      <c r="B54" s="121" t="s">
        <v>192</v>
      </c>
      <c r="C54" s="118"/>
      <c r="D54" s="118"/>
      <c r="E54" s="118"/>
      <c r="F54" s="114" t="s">
        <v>82</v>
      </c>
      <c r="G54" s="114" t="s">
        <v>82</v>
      </c>
      <c r="H54" s="114"/>
      <c r="I54" s="115" t="s">
        <v>29</v>
      </c>
      <c r="J54" s="115"/>
      <c r="K54" s="115"/>
      <c r="L54" s="116">
        <v>1</v>
      </c>
      <c r="M54" s="117">
        <v>1</v>
      </c>
      <c r="N54" s="117">
        <v>1</v>
      </c>
      <c r="O54" s="116">
        <v>2</v>
      </c>
      <c r="P54" s="116"/>
      <c r="Q54" s="118">
        <f t="shared" si="5"/>
        <v>5</v>
      </c>
      <c r="R54" s="117">
        <v>1</v>
      </c>
      <c r="S54" s="119">
        <v>1</v>
      </c>
      <c r="T54" s="119">
        <v>2</v>
      </c>
      <c r="U54" s="119">
        <f t="shared" si="6"/>
        <v>4</v>
      </c>
      <c r="V54" s="119">
        <f t="shared" si="7"/>
        <v>20</v>
      </c>
      <c r="W54" s="114" t="s">
        <v>82</v>
      </c>
      <c r="X54" s="119"/>
      <c r="Y54" s="119"/>
      <c r="Z54" s="119"/>
      <c r="AA54" s="197"/>
    </row>
    <row r="55" spans="1:27" s="84" customFormat="1" ht="24" customHeight="1" x14ac:dyDescent="0.55000000000000004">
      <c r="A55" s="271"/>
      <c r="B55" s="121" t="s">
        <v>193</v>
      </c>
      <c r="C55" s="118"/>
      <c r="D55" s="118"/>
      <c r="E55" s="118"/>
      <c r="F55" s="114" t="s">
        <v>82</v>
      </c>
      <c r="G55" s="114" t="s">
        <v>82</v>
      </c>
      <c r="H55" s="114"/>
      <c r="I55" s="115" t="s">
        <v>29</v>
      </c>
      <c r="J55" s="115"/>
      <c r="K55" s="115"/>
      <c r="L55" s="116">
        <v>1</v>
      </c>
      <c r="M55" s="117">
        <v>1</v>
      </c>
      <c r="N55" s="117">
        <v>1</v>
      </c>
      <c r="O55" s="116">
        <v>1</v>
      </c>
      <c r="P55" s="116"/>
      <c r="Q55" s="118">
        <f t="shared" si="5"/>
        <v>4</v>
      </c>
      <c r="R55" s="117">
        <v>1</v>
      </c>
      <c r="S55" s="119">
        <v>1</v>
      </c>
      <c r="T55" s="119">
        <v>1</v>
      </c>
      <c r="U55" s="119">
        <f t="shared" si="6"/>
        <v>3</v>
      </c>
      <c r="V55" s="119">
        <f t="shared" si="7"/>
        <v>12</v>
      </c>
      <c r="W55" s="114" t="s">
        <v>82</v>
      </c>
      <c r="X55" s="119"/>
      <c r="Y55" s="119"/>
      <c r="Z55" s="119"/>
      <c r="AA55" s="198"/>
    </row>
    <row r="56" spans="1:27" s="84" customFormat="1" ht="24" customHeight="1" x14ac:dyDescent="0.55000000000000004">
      <c r="A56" s="271"/>
      <c r="B56" s="113" t="s">
        <v>195</v>
      </c>
      <c r="C56" s="118"/>
      <c r="D56" s="118"/>
      <c r="E56" s="118"/>
      <c r="F56" s="114" t="s">
        <v>82</v>
      </c>
      <c r="G56" s="114" t="s">
        <v>82</v>
      </c>
      <c r="H56" s="114"/>
      <c r="I56" s="115" t="s">
        <v>29</v>
      </c>
      <c r="J56" s="115"/>
      <c r="K56" s="115"/>
      <c r="L56" s="116">
        <v>1</v>
      </c>
      <c r="M56" s="117">
        <v>1</v>
      </c>
      <c r="N56" s="117">
        <v>1</v>
      </c>
      <c r="O56" s="116">
        <v>2</v>
      </c>
      <c r="P56" s="116"/>
      <c r="Q56" s="118">
        <f t="shared" si="5"/>
        <v>5</v>
      </c>
      <c r="R56" s="117">
        <v>1</v>
      </c>
      <c r="S56" s="119">
        <v>1</v>
      </c>
      <c r="T56" s="119">
        <v>1</v>
      </c>
      <c r="U56" s="119">
        <f t="shared" si="6"/>
        <v>3</v>
      </c>
      <c r="V56" s="119">
        <f t="shared" si="7"/>
        <v>15</v>
      </c>
      <c r="W56" s="114" t="s">
        <v>82</v>
      </c>
      <c r="X56" s="119"/>
      <c r="Y56" s="119"/>
      <c r="Z56" s="119"/>
      <c r="AA56" s="198"/>
    </row>
    <row r="57" spans="1:27" s="84" customFormat="1" ht="24" customHeight="1" x14ac:dyDescent="0.55000000000000004">
      <c r="A57" s="272" t="s">
        <v>200</v>
      </c>
      <c r="B57" s="121" t="s">
        <v>199</v>
      </c>
      <c r="C57" s="117"/>
      <c r="D57" s="117"/>
      <c r="E57" s="117"/>
      <c r="F57" s="114" t="s">
        <v>82</v>
      </c>
      <c r="G57" s="114" t="s">
        <v>82</v>
      </c>
      <c r="H57" s="118"/>
      <c r="I57" s="115" t="s">
        <v>29</v>
      </c>
      <c r="J57" s="118"/>
      <c r="K57" s="118"/>
      <c r="L57" s="116">
        <v>1</v>
      </c>
      <c r="M57" s="117">
        <v>1</v>
      </c>
      <c r="N57" s="117">
        <v>1</v>
      </c>
      <c r="O57" s="116">
        <v>3</v>
      </c>
      <c r="P57" s="116"/>
      <c r="Q57" s="118">
        <f t="shared" si="5"/>
        <v>6</v>
      </c>
      <c r="R57" s="117">
        <v>1</v>
      </c>
      <c r="S57" s="119">
        <v>3</v>
      </c>
      <c r="T57" s="119">
        <v>3</v>
      </c>
      <c r="U57" s="119">
        <f t="shared" si="6"/>
        <v>7</v>
      </c>
      <c r="V57" s="119">
        <f t="shared" si="7"/>
        <v>42</v>
      </c>
      <c r="W57" s="119"/>
      <c r="X57" s="114" t="s">
        <v>82</v>
      </c>
      <c r="Y57" s="119"/>
      <c r="Z57" s="119" t="s">
        <v>227</v>
      </c>
      <c r="AA57" s="198"/>
    </row>
    <row r="58" spans="1:27" s="84" customFormat="1" ht="24" customHeight="1" x14ac:dyDescent="0.55000000000000004">
      <c r="A58" s="270"/>
      <c r="B58" s="113" t="s">
        <v>201</v>
      </c>
      <c r="C58" s="118"/>
      <c r="D58" s="118"/>
      <c r="E58" s="118"/>
      <c r="F58" s="114" t="s">
        <v>82</v>
      </c>
      <c r="G58" s="114" t="s">
        <v>82</v>
      </c>
      <c r="H58" s="123"/>
      <c r="I58" s="115" t="s">
        <v>29</v>
      </c>
      <c r="J58" s="115"/>
      <c r="K58" s="115"/>
      <c r="L58" s="116">
        <v>1</v>
      </c>
      <c r="M58" s="117">
        <v>1</v>
      </c>
      <c r="N58" s="117">
        <v>1</v>
      </c>
      <c r="O58" s="116">
        <v>3</v>
      </c>
      <c r="P58" s="116"/>
      <c r="Q58" s="118">
        <f t="shared" si="5"/>
        <v>6</v>
      </c>
      <c r="R58" s="117">
        <v>1</v>
      </c>
      <c r="S58" s="119">
        <v>1</v>
      </c>
      <c r="T58" s="119">
        <v>3</v>
      </c>
      <c r="U58" s="119">
        <f t="shared" si="6"/>
        <v>5</v>
      </c>
      <c r="V58" s="119">
        <f t="shared" si="7"/>
        <v>30</v>
      </c>
      <c r="W58" s="114" t="s">
        <v>82</v>
      </c>
      <c r="X58" s="119"/>
      <c r="Y58" s="119"/>
      <c r="Z58" s="119"/>
      <c r="AA58" s="85"/>
    </row>
    <row r="59" spans="1:27" s="84" customFormat="1" ht="24" customHeight="1" x14ac:dyDescent="0.55000000000000004">
      <c r="A59" s="270"/>
      <c r="B59" s="113" t="s">
        <v>202</v>
      </c>
      <c r="C59" s="118"/>
      <c r="D59" s="118"/>
      <c r="E59" s="118"/>
      <c r="F59" s="114" t="s">
        <v>82</v>
      </c>
      <c r="G59" s="114" t="s">
        <v>82</v>
      </c>
      <c r="H59" s="123"/>
      <c r="I59" s="115" t="s">
        <v>29</v>
      </c>
      <c r="J59" s="120"/>
      <c r="K59" s="120"/>
      <c r="L59" s="116">
        <v>1</v>
      </c>
      <c r="M59" s="117">
        <v>1</v>
      </c>
      <c r="N59" s="117">
        <v>1</v>
      </c>
      <c r="O59" s="116">
        <v>3</v>
      </c>
      <c r="P59" s="116"/>
      <c r="Q59" s="118">
        <f t="shared" si="5"/>
        <v>6</v>
      </c>
      <c r="R59" s="117">
        <v>1</v>
      </c>
      <c r="S59" s="119">
        <v>1</v>
      </c>
      <c r="T59" s="119">
        <v>3</v>
      </c>
      <c r="U59" s="119">
        <f t="shared" si="6"/>
        <v>5</v>
      </c>
      <c r="V59" s="119">
        <f t="shared" si="7"/>
        <v>30</v>
      </c>
      <c r="W59" s="114" t="s">
        <v>82</v>
      </c>
      <c r="X59" s="119"/>
      <c r="Y59" s="119"/>
      <c r="Z59" s="119"/>
      <c r="AA59" s="85"/>
    </row>
    <row r="60" spans="1:27" s="84" customFormat="1" ht="24" customHeight="1" x14ac:dyDescent="0.55000000000000004">
      <c r="A60" s="270"/>
      <c r="B60" s="121" t="s">
        <v>204</v>
      </c>
      <c r="C60" s="118"/>
      <c r="D60" s="118"/>
      <c r="E60" s="118"/>
      <c r="F60" s="114" t="s">
        <v>82</v>
      </c>
      <c r="G60" s="114" t="s">
        <v>82</v>
      </c>
      <c r="H60" s="123"/>
      <c r="I60" s="115" t="s">
        <v>29</v>
      </c>
      <c r="J60" s="115"/>
      <c r="K60" s="115"/>
      <c r="L60" s="116">
        <v>1</v>
      </c>
      <c r="M60" s="117">
        <v>1</v>
      </c>
      <c r="N60" s="117">
        <v>1</v>
      </c>
      <c r="O60" s="116">
        <v>1</v>
      </c>
      <c r="P60" s="116"/>
      <c r="Q60" s="118">
        <f t="shared" si="5"/>
        <v>4</v>
      </c>
      <c r="R60" s="117">
        <v>1</v>
      </c>
      <c r="S60" s="119">
        <v>1</v>
      </c>
      <c r="T60" s="119">
        <v>3</v>
      </c>
      <c r="U60" s="119">
        <f t="shared" si="6"/>
        <v>5</v>
      </c>
      <c r="V60" s="119">
        <f t="shared" si="7"/>
        <v>20</v>
      </c>
      <c r="W60" s="114" t="s">
        <v>82</v>
      </c>
      <c r="X60" s="119"/>
      <c r="Y60" s="119"/>
      <c r="Z60" s="119"/>
      <c r="AA60" s="85"/>
    </row>
    <row r="61" spans="1:27" s="84" customFormat="1" ht="24" customHeight="1" x14ac:dyDescent="0.55000000000000004">
      <c r="A61" s="270"/>
      <c r="B61" s="121" t="s">
        <v>206</v>
      </c>
      <c r="C61" s="118"/>
      <c r="D61" s="118"/>
      <c r="E61" s="118"/>
      <c r="F61" s="114" t="s">
        <v>82</v>
      </c>
      <c r="G61" s="114" t="s">
        <v>82</v>
      </c>
      <c r="H61" s="123"/>
      <c r="I61" s="115" t="s">
        <v>29</v>
      </c>
      <c r="J61" s="115"/>
      <c r="K61" s="115"/>
      <c r="L61" s="116">
        <v>1</v>
      </c>
      <c r="M61" s="117">
        <v>1</v>
      </c>
      <c r="N61" s="117">
        <v>1</v>
      </c>
      <c r="O61" s="116">
        <v>3</v>
      </c>
      <c r="P61" s="116"/>
      <c r="Q61" s="118">
        <f t="shared" si="5"/>
        <v>6</v>
      </c>
      <c r="R61" s="117">
        <v>1</v>
      </c>
      <c r="S61" s="119">
        <v>1</v>
      </c>
      <c r="T61" s="119">
        <v>3</v>
      </c>
      <c r="U61" s="119">
        <f t="shared" si="6"/>
        <v>5</v>
      </c>
      <c r="V61" s="119">
        <f t="shared" si="7"/>
        <v>30</v>
      </c>
      <c r="W61" s="114" t="s">
        <v>82</v>
      </c>
      <c r="X61" s="119"/>
      <c r="Y61" s="119"/>
      <c r="Z61" s="119"/>
      <c r="AA61" s="85"/>
    </row>
    <row r="62" spans="1:27" s="84" customFormat="1" ht="24" customHeight="1" x14ac:dyDescent="0.55000000000000004">
      <c r="A62" s="271"/>
      <c r="B62" s="113" t="s">
        <v>208</v>
      </c>
      <c r="C62" s="120"/>
      <c r="D62" s="120"/>
      <c r="E62" s="120"/>
      <c r="F62" s="114" t="s">
        <v>82</v>
      </c>
      <c r="G62" s="114" t="s">
        <v>82</v>
      </c>
      <c r="H62" s="123"/>
      <c r="I62" s="115" t="s">
        <v>29</v>
      </c>
      <c r="J62" s="115"/>
      <c r="K62" s="115"/>
      <c r="L62" s="116">
        <v>1</v>
      </c>
      <c r="M62" s="117">
        <v>1</v>
      </c>
      <c r="N62" s="117">
        <v>1</v>
      </c>
      <c r="O62" s="116">
        <v>3</v>
      </c>
      <c r="P62" s="116"/>
      <c r="Q62" s="118">
        <f t="shared" si="5"/>
        <v>6</v>
      </c>
      <c r="R62" s="117">
        <v>1</v>
      </c>
      <c r="S62" s="119">
        <v>1</v>
      </c>
      <c r="T62" s="119">
        <v>3</v>
      </c>
      <c r="U62" s="119">
        <f t="shared" si="6"/>
        <v>5</v>
      </c>
      <c r="V62" s="119">
        <f t="shared" si="7"/>
        <v>30</v>
      </c>
      <c r="W62" s="114" t="s">
        <v>82</v>
      </c>
      <c r="X62" s="119"/>
      <c r="Y62" s="119"/>
      <c r="Z62" s="119"/>
      <c r="AA62" s="85"/>
    </row>
    <row r="63" spans="1:27" s="84" customFormat="1" ht="24" customHeight="1" x14ac:dyDescent="0.55000000000000004">
      <c r="A63" s="270"/>
      <c r="B63" s="113" t="s">
        <v>209</v>
      </c>
      <c r="C63" s="120"/>
      <c r="D63" s="120"/>
      <c r="E63" s="120"/>
      <c r="F63" s="114" t="s">
        <v>82</v>
      </c>
      <c r="G63" s="114" t="s">
        <v>82</v>
      </c>
      <c r="H63" s="123"/>
      <c r="I63" s="115" t="s">
        <v>29</v>
      </c>
      <c r="J63" s="115"/>
      <c r="K63" s="115"/>
      <c r="L63" s="116">
        <v>1</v>
      </c>
      <c r="M63" s="117">
        <v>1</v>
      </c>
      <c r="N63" s="117">
        <v>1</v>
      </c>
      <c r="O63" s="116">
        <v>3</v>
      </c>
      <c r="P63" s="116"/>
      <c r="Q63" s="118">
        <f t="shared" si="5"/>
        <v>6</v>
      </c>
      <c r="R63" s="117">
        <v>1</v>
      </c>
      <c r="S63" s="119">
        <v>1</v>
      </c>
      <c r="T63" s="119">
        <v>3</v>
      </c>
      <c r="U63" s="119">
        <f t="shared" si="6"/>
        <v>5</v>
      </c>
      <c r="V63" s="119">
        <f t="shared" si="7"/>
        <v>30</v>
      </c>
      <c r="W63" s="114" t="s">
        <v>82</v>
      </c>
      <c r="X63" s="119"/>
      <c r="Y63" s="119"/>
      <c r="Z63" s="119"/>
      <c r="AA63" s="85"/>
    </row>
    <row r="64" spans="1:27" s="84" customFormat="1" ht="24" customHeight="1" x14ac:dyDescent="0.55000000000000004">
      <c r="A64" s="270"/>
      <c r="B64" s="113" t="s">
        <v>211</v>
      </c>
      <c r="C64" s="120"/>
      <c r="D64" s="120"/>
      <c r="E64" s="120"/>
      <c r="F64" s="114" t="s">
        <v>82</v>
      </c>
      <c r="G64" s="114" t="s">
        <v>82</v>
      </c>
      <c r="H64" s="123"/>
      <c r="I64" s="115" t="s">
        <v>29</v>
      </c>
      <c r="J64" s="118"/>
      <c r="K64" s="118"/>
      <c r="L64" s="116">
        <v>1</v>
      </c>
      <c r="M64" s="117">
        <v>1</v>
      </c>
      <c r="N64" s="117">
        <v>1</v>
      </c>
      <c r="O64" s="116">
        <v>3</v>
      </c>
      <c r="P64" s="116"/>
      <c r="Q64" s="118">
        <f t="shared" si="5"/>
        <v>6</v>
      </c>
      <c r="R64" s="117">
        <v>1</v>
      </c>
      <c r="S64" s="119">
        <v>1</v>
      </c>
      <c r="T64" s="119">
        <v>3</v>
      </c>
      <c r="U64" s="119">
        <f t="shared" si="6"/>
        <v>5</v>
      </c>
      <c r="V64" s="119">
        <f t="shared" si="7"/>
        <v>30</v>
      </c>
      <c r="W64" s="114" t="s">
        <v>82</v>
      </c>
      <c r="X64" s="119"/>
      <c r="Y64" s="119"/>
      <c r="Z64" s="119"/>
      <c r="AA64" s="85"/>
    </row>
    <row r="65" spans="1:27" s="84" customFormat="1" ht="24" customHeight="1" x14ac:dyDescent="0.55000000000000004">
      <c r="A65" s="270"/>
      <c r="B65" s="113" t="s">
        <v>213</v>
      </c>
      <c r="C65" s="120"/>
      <c r="D65" s="120"/>
      <c r="E65" s="120"/>
      <c r="F65" s="114" t="s">
        <v>82</v>
      </c>
      <c r="G65" s="114" t="s">
        <v>82</v>
      </c>
      <c r="H65" s="123"/>
      <c r="I65" s="115" t="s">
        <v>29</v>
      </c>
      <c r="J65" s="118"/>
      <c r="K65" s="118"/>
      <c r="L65" s="116">
        <v>1</v>
      </c>
      <c r="M65" s="117">
        <v>1</v>
      </c>
      <c r="N65" s="117">
        <v>1</v>
      </c>
      <c r="O65" s="116">
        <v>3</v>
      </c>
      <c r="P65" s="116"/>
      <c r="Q65" s="118">
        <f t="shared" si="5"/>
        <v>6</v>
      </c>
      <c r="R65" s="117">
        <v>1</v>
      </c>
      <c r="S65" s="119">
        <v>1</v>
      </c>
      <c r="T65" s="119">
        <v>3</v>
      </c>
      <c r="U65" s="119">
        <f t="shared" si="6"/>
        <v>5</v>
      </c>
      <c r="V65" s="119">
        <f t="shared" si="7"/>
        <v>30</v>
      </c>
      <c r="W65" s="114" t="s">
        <v>82</v>
      </c>
      <c r="X65" s="119"/>
      <c r="Y65" s="119"/>
      <c r="Z65" s="119"/>
      <c r="AA65" s="85"/>
    </row>
    <row r="66" spans="1:27" s="84" customFormat="1" ht="24" customHeight="1" x14ac:dyDescent="0.55000000000000004">
      <c r="A66" s="270"/>
      <c r="B66" s="113" t="s">
        <v>215</v>
      </c>
      <c r="C66" s="120"/>
      <c r="D66" s="114" t="s">
        <v>82</v>
      </c>
      <c r="E66" s="120"/>
      <c r="F66" s="114"/>
      <c r="G66" s="114"/>
      <c r="H66" s="114" t="s">
        <v>82</v>
      </c>
      <c r="I66" s="115" t="s">
        <v>29</v>
      </c>
      <c r="J66" s="118"/>
      <c r="K66" s="118"/>
      <c r="L66" s="116">
        <v>1</v>
      </c>
      <c r="M66" s="117">
        <v>1</v>
      </c>
      <c r="N66" s="117">
        <v>1</v>
      </c>
      <c r="O66" s="116">
        <v>1</v>
      </c>
      <c r="P66" s="116"/>
      <c r="Q66" s="118">
        <f t="shared" si="5"/>
        <v>4</v>
      </c>
      <c r="R66" s="117">
        <v>1</v>
      </c>
      <c r="S66" s="119">
        <v>1</v>
      </c>
      <c r="T66" s="119">
        <v>3</v>
      </c>
      <c r="U66" s="119">
        <f t="shared" si="6"/>
        <v>5</v>
      </c>
      <c r="V66" s="119">
        <f t="shared" si="7"/>
        <v>20</v>
      </c>
      <c r="W66" s="114" t="s">
        <v>82</v>
      </c>
      <c r="X66" s="119"/>
      <c r="Y66" s="119"/>
      <c r="Z66" s="119"/>
      <c r="AA66" s="85"/>
    </row>
    <row r="67" spans="1:27" s="84" customFormat="1" ht="24" customHeight="1" x14ac:dyDescent="0.55000000000000004">
      <c r="A67" s="270"/>
      <c r="B67" s="113" t="s">
        <v>217</v>
      </c>
      <c r="C67" s="118"/>
      <c r="D67" s="118"/>
      <c r="E67" s="118" t="s">
        <v>82</v>
      </c>
      <c r="F67" s="114" t="s">
        <v>82</v>
      </c>
      <c r="G67" s="114" t="s">
        <v>82</v>
      </c>
      <c r="H67" s="123"/>
      <c r="I67" s="115" t="s">
        <v>29</v>
      </c>
      <c r="J67" s="115"/>
      <c r="K67" s="115"/>
      <c r="L67" s="116">
        <v>1</v>
      </c>
      <c r="M67" s="117">
        <v>1</v>
      </c>
      <c r="N67" s="117">
        <v>1</v>
      </c>
      <c r="O67" s="116">
        <v>2</v>
      </c>
      <c r="P67" s="116"/>
      <c r="Q67" s="118">
        <f t="shared" si="5"/>
        <v>5</v>
      </c>
      <c r="R67" s="117">
        <v>1</v>
      </c>
      <c r="S67" s="119">
        <v>1</v>
      </c>
      <c r="T67" s="119">
        <v>3</v>
      </c>
      <c r="U67" s="119">
        <f t="shared" si="6"/>
        <v>5</v>
      </c>
      <c r="V67" s="119">
        <f t="shared" si="7"/>
        <v>25</v>
      </c>
      <c r="W67" s="114" t="s">
        <v>82</v>
      </c>
      <c r="X67" s="119"/>
      <c r="Y67" s="119"/>
      <c r="Z67" s="119"/>
      <c r="AA67" s="85"/>
    </row>
    <row r="68" spans="1:27" s="84" customFormat="1" ht="24" customHeight="1" x14ac:dyDescent="0.55000000000000004">
      <c r="A68" s="272" t="s">
        <v>219</v>
      </c>
      <c r="B68" s="113" t="s">
        <v>78</v>
      </c>
      <c r="C68" s="114" t="s">
        <v>82</v>
      </c>
      <c r="D68" s="118"/>
      <c r="E68" s="118"/>
      <c r="F68" s="118"/>
      <c r="G68" s="114" t="s">
        <v>82</v>
      </c>
      <c r="H68" s="123"/>
      <c r="I68" s="115" t="s">
        <v>29</v>
      </c>
      <c r="J68" s="115"/>
      <c r="K68" s="115"/>
      <c r="L68" s="116">
        <v>1</v>
      </c>
      <c r="M68" s="117">
        <v>1</v>
      </c>
      <c r="N68" s="117">
        <v>1</v>
      </c>
      <c r="O68" s="116">
        <v>1</v>
      </c>
      <c r="P68" s="116"/>
      <c r="Q68" s="118">
        <f t="shared" si="5"/>
        <v>4</v>
      </c>
      <c r="R68" s="117">
        <v>1</v>
      </c>
      <c r="S68" s="119">
        <v>3</v>
      </c>
      <c r="T68" s="119">
        <v>3</v>
      </c>
      <c r="U68" s="119">
        <f t="shared" si="6"/>
        <v>7</v>
      </c>
      <c r="V68" s="119">
        <f t="shared" si="7"/>
        <v>28</v>
      </c>
      <c r="W68" s="114" t="s">
        <v>82</v>
      </c>
      <c r="X68" s="119"/>
      <c r="Y68" s="119"/>
      <c r="Z68" s="119"/>
      <c r="AA68" s="85"/>
    </row>
    <row r="69" spans="1:27" s="84" customFormat="1" ht="24" customHeight="1" x14ac:dyDescent="0.55000000000000004">
      <c r="A69" s="270"/>
      <c r="B69" s="113" t="s">
        <v>221</v>
      </c>
      <c r="C69" s="118"/>
      <c r="D69" s="118"/>
      <c r="E69" s="118"/>
      <c r="F69" s="114" t="s">
        <v>82</v>
      </c>
      <c r="G69" s="114" t="s">
        <v>82</v>
      </c>
      <c r="H69" s="123"/>
      <c r="I69" s="115" t="s">
        <v>29</v>
      </c>
      <c r="J69" s="115"/>
      <c r="K69" s="115"/>
      <c r="L69" s="116">
        <v>1</v>
      </c>
      <c r="M69" s="117">
        <v>1</v>
      </c>
      <c r="N69" s="117">
        <v>1</v>
      </c>
      <c r="O69" s="116">
        <v>3</v>
      </c>
      <c r="P69" s="116"/>
      <c r="Q69" s="118">
        <f t="shared" si="5"/>
        <v>6</v>
      </c>
      <c r="R69" s="117">
        <v>1</v>
      </c>
      <c r="S69" s="119">
        <v>2</v>
      </c>
      <c r="T69" s="119">
        <v>1</v>
      </c>
      <c r="U69" s="119">
        <f t="shared" si="6"/>
        <v>4</v>
      </c>
      <c r="V69" s="119">
        <f t="shared" si="7"/>
        <v>24</v>
      </c>
      <c r="W69" s="114" t="s">
        <v>82</v>
      </c>
      <c r="X69" s="119"/>
      <c r="Y69" s="119"/>
      <c r="Z69" s="119"/>
      <c r="AA69" s="85"/>
    </row>
    <row r="70" spans="1:27" s="84" customFormat="1" ht="24" customHeight="1" x14ac:dyDescent="0.55000000000000004">
      <c r="A70" s="272" t="s">
        <v>223</v>
      </c>
      <c r="B70" s="113" t="s">
        <v>222</v>
      </c>
      <c r="C70" s="118"/>
      <c r="D70" s="118"/>
      <c r="E70" s="118"/>
      <c r="F70" s="118"/>
      <c r="G70" s="114" t="s">
        <v>82</v>
      </c>
      <c r="H70" s="123"/>
      <c r="I70" s="115" t="s">
        <v>29</v>
      </c>
      <c r="J70" s="115"/>
      <c r="K70" s="115"/>
      <c r="L70" s="115">
        <v>1</v>
      </c>
      <c r="M70" s="117">
        <v>1</v>
      </c>
      <c r="N70" s="117">
        <v>1</v>
      </c>
      <c r="O70" s="118">
        <v>3</v>
      </c>
      <c r="P70" s="122"/>
      <c r="Q70" s="120">
        <f t="shared" si="5"/>
        <v>6</v>
      </c>
      <c r="R70" s="116">
        <v>1</v>
      </c>
      <c r="S70" s="119">
        <v>3</v>
      </c>
      <c r="T70" s="119">
        <v>3</v>
      </c>
      <c r="U70" s="119">
        <f t="shared" si="6"/>
        <v>7</v>
      </c>
      <c r="V70" s="119">
        <f t="shared" si="7"/>
        <v>42</v>
      </c>
      <c r="W70" s="119"/>
      <c r="X70" s="114" t="s">
        <v>82</v>
      </c>
      <c r="Y70" s="119"/>
      <c r="Z70" s="119"/>
      <c r="AA70" s="85"/>
    </row>
    <row r="71" spans="1:27" s="84" customFormat="1" ht="24" customHeight="1" x14ac:dyDescent="0.55000000000000004">
      <c r="A71" s="279"/>
      <c r="B71" s="113" t="s">
        <v>193</v>
      </c>
      <c r="C71" s="118"/>
      <c r="D71" s="118"/>
      <c r="E71" s="118"/>
      <c r="F71" s="118"/>
      <c r="G71" s="114" t="s">
        <v>82</v>
      </c>
      <c r="H71" s="123"/>
      <c r="I71" s="115" t="s">
        <v>29</v>
      </c>
      <c r="J71" s="115"/>
      <c r="K71" s="115"/>
      <c r="L71" s="115">
        <v>1</v>
      </c>
      <c r="M71" s="117">
        <v>1</v>
      </c>
      <c r="N71" s="117">
        <v>1</v>
      </c>
      <c r="O71" s="118">
        <v>3</v>
      </c>
      <c r="P71" s="122"/>
      <c r="Q71" s="120">
        <f t="shared" si="5"/>
        <v>6</v>
      </c>
      <c r="R71" s="116">
        <v>1</v>
      </c>
      <c r="S71" s="119">
        <v>1</v>
      </c>
      <c r="T71" s="119">
        <v>1</v>
      </c>
      <c r="U71" s="119">
        <f t="shared" si="6"/>
        <v>3</v>
      </c>
      <c r="V71" s="119">
        <f t="shared" si="7"/>
        <v>18</v>
      </c>
      <c r="W71" s="114" t="s">
        <v>82</v>
      </c>
      <c r="X71" s="119"/>
      <c r="Y71" s="119"/>
      <c r="Z71" s="119"/>
      <c r="AA71" s="85"/>
    </row>
    <row r="72" spans="1:27" s="84" customFormat="1" ht="24" customHeight="1" x14ac:dyDescent="0.55000000000000004">
      <c r="A72" s="279"/>
      <c r="B72" s="113" t="s">
        <v>224</v>
      </c>
      <c r="C72" s="117"/>
      <c r="D72" s="117"/>
      <c r="E72" s="117"/>
      <c r="F72" s="117"/>
      <c r="G72" s="114" t="s">
        <v>82</v>
      </c>
      <c r="H72" s="123"/>
      <c r="I72" s="115" t="s">
        <v>29</v>
      </c>
      <c r="J72" s="115"/>
      <c r="K72" s="115"/>
      <c r="L72" s="116">
        <v>1</v>
      </c>
      <c r="M72" s="116">
        <v>1</v>
      </c>
      <c r="N72" s="116">
        <v>1</v>
      </c>
      <c r="O72" s="116">
        <v>3</v>
      </c>
      <c r="P72" s="116"/>
      <c r="Q72" s="120">
        <f t="shared" ref="Q72" si="8">SUM(L72:P72)</f>
        <v>6</v>
      </c>
      <c r="R72" s="124" t="s">
        <v>142</v>
      </c>
      <c r="S72" s="119">
        <v>1</v>
      </c>
      <c r="T72" s="119">
        <v>1</v>
      </c>
      <c r="U72" s="125">
        <f t="shared" ref="U72" si="9">SUM(R72:T72)</f>
        <v>2</v>
      </c>
      <c r="V72" s="119">
        <f t="shared" ref="V72" si="10">Q72*U72</f>
        <v>12</v>
      </c>
      <c r="W72" s="114" t="s">
        <v>82</v>
      </c>
      <c r="X72" s="119"/>
      <c r="Y72" s="119"/>
      <c r="Z72" s="119"/>
      <c r="AA72" s="85"/>
    </row>
    <row r="73" spans="1:27" s="84" customFormat="1" ht="24" customHeight="1" x14ac:dyDescent="0.55000000000000004">
      <c r="A73" s="280" t="s">
        <v>240</v>
      </c>
      <c r="B73" s="280" t="s">
        <v>232</v>
      </c>
      <c r="C73" s="42"/>
      <c r="D73" s="42" t="s">
        <v>82</v>
      </c>
      <c r="E73" s="42"/>
      <c r="F73" s="42"/>
      <c r="G73" s="42"/>
      <c r="H73" s="42" t="s">
        <v>82</v>
      </c>
      <c r="I73" s="38" t="s">
        <v>29</v>
      </c>
      <c r="J73" s="38" t="s">
        <v>82</v>
      </c>
      <c r="K73" s="43"/>
      <c r="L73" s="38">
        <v>1</v>
      </c>
      <c r="M73" s="38">
        <v>1</v>
      </c>
      <c r="N73" s="38">
        <v>1</v>
      </c>
      <c r="O73" s="45">
        <v>2</v>
      </c>
      <c r="P73" s="42">
        <v>2</v>
      </c>
      <c r="Q73" s="50">
        <v>7</v>
      </c>
      <c r="R73" s="38">
        <v>1</v>
      </c>
      <c r="S73" s="45">
        <v>1</v>
      </c>
      <c r="T73" s="45">
        <v>2</v>
      </c>
      <c r="U73" s="45">
        <v>4</v>
      </c>
      <c r="V73" s="45">
        <v>28</v>
      </c>
      <c r="W73" s="42" t="s">
        <v>82</v>
      </c>
      <c r="X73" s="45"/>
      <c r="Y73" s="119"/>
      <c r="Z73" s="119"/>
      <c r="AA73" s="85"/>
    </row>
    <row r="74" spans="1:27" s="84" customFormat="1" ht="24" customHeight="1" x14ac:dyDescent="0.55000000000000004">
      <c r="A74" s="281"/>
      <c r="B74" s="113" t="s">
        <v>255</v>
      </c>
      <c r="C74" s="42"/>
      <c r="D74" s="42"/>
      <c r="E74" s="42"/>
      <c r="F74" s="42" t="s">
        <v>82</v>
      </c>
      <c r="G74" s="42"/>
      <c r="H74" s="42" t="s">
        <v>82</v>
      </c>
      <c r="I74" s="38" t="s">
        <v>29</v>
      </c>
      <c r="J74" s="43"/>
      <c r="K74" s="38" t="s">
        <v>82</v>
      </c>
      <c r="L74" s="38">
        <v>1</v>
      </c>
      <c r="M74" s="38">
        <v>1</v>
      </c>
      <c r="N74" s="38">
        <v>1</v>
      </c>
      <c r="O74" s="45">
        <v>3</v>
      </c>
      <c r="P74" s="42">
        <v>1</v>
      </c>
      <c r="Q74" s="50">
        <v>7</v>
      </c>
      <c r="R74" s="38">
        <v>1</v>
      </c>
      <c r="S74" s="45">
        <v>1</v>
      </c>
      <c r="T74" s="45">
        <v>1</v>
      </c>
      <c r="U74" s="45">
        <v>3</v>
      </c>
      <c r="V74" s="45">
        <v>21</v>
      </c>
      <c r="W74" s="42" t="s">
        <v>82</v>
      </c>
      <c r="X74" s="45"/>
      <c r="Y74" s="119"/>
      <c r="Z74" s="119"/>
      <c r="AA74" s="85"/>
    </row>
    <row r="75" spans="1:27" s="84" customFormat="1" ht="24" customHeight="1" x14ac:dyDescent="0.55000000000000004">
      <c r="A75" s="281"/>
      <c r="B75" s="113" t="s">
        <v>242</v>
      </c>
      <c r="C75" s="42"/>
      <c r="D75" s="42" t="s">
        <v>82</v>
      </c>
      <c r="E75" s="42"/>
      <c r="F75" s="42"/>
      <c r="G75" s="42"/>
      <c r="H75" s="42" t="s">
        <v>82</v>
      </c>
      <c r="I75" s="38" t="s">
        <v>29</v>
      </c>
      <c r="J75" s="43"/>
      <c r="K75" s="38" t="s">
        <v>82</v>
      </c>
      <c r="L75" s="38">
        <v>1</v>
      </c>
      <c r="M75" s="38">
        <v>1</v>
      </c>
      <c r="N75" s="38">
        <v>1</v>
      </c>
      <c r="O75" s="45">
        <v>3</v>
      </c>
      <c r="P75" s="42">
        <v>1</v>
      </c>
      <c r="Q75" s="50">
        <v>7</v>
      </c>
      <c r="R75" s="38">
        <v>1</v>
      </c>
      <c r="S75" s="45">
        <v>1</v>
      </c>
      <c r="T75" s="45">
        <v>3</v>
      </c>
      <c r="U75" s="45">
        <v>5</v>
      </c>
      <c r="V75" s="45">
        <v>35</v>
      </c>
      <c r="W75" s="42" t="s">
        <v>82</v>
      </c>
      <c r="X75" s="45"/>
      <c r="Y75" s="119"/>
      <c r="Z75" s="119"/>
      <c r="AA75" s="85"/>
    </row>
    <row r="76" spans="1:27" s="84" customFormat="1" ht="24" customHeight="1" x14ac:dyDescent="0.55000000000000004">
      <c r="A76" s="282" t="s">
        <v>233</v>
      </c>
      <c r="B76" s="189" t="s">
        <v>236</v>
      </c>
      <c r="C76" s="118"/>
      <c r="D76" s="118"/>
      <c r="E76" s="118"/>
      <c r="F76" s="114" t="s">
        <v>82</v>
      </c>
      <c r="G76" s="114" t="s">
        <v>82</v>
      </c>
      <c r="H76" s="123"/>
      <c r="I76" s="115" t="s">
        <v>29</v>
      </c>
      <c r="J76" s="115"/>
      <c r="K76" s="115"/>
      <c r="L76" s="116">
        <v>1</v>
      </c>
      <c r="M76" s="117">
        <v>1</v>
      </c>
      <c r="N76" s="117">
        <v>1</v>
      </c>
      <c r="O76" s="116">
        <v>1</v>
      </c>
      <c r="P76" s="116"/>
      <c r="Q76" s="120">
        <f t="shared" ref="Q76:Q81" si="11">SUM(L76:P76)</f>
        <v>4</v>
      </c>
      <c r="R76" s="117">
        <v>1</v>
      </c>
      <c r="S76" s="120">
        <v>1</v>
      </c>
      <c r="T76" s="120">
        <v>3</v>
      </c>
      <c r="U76" s="120">
        <f t="shared" ref="U76:U81" si="12">SUM(R76:T76)</f>
        <v>5</v>
      </c>
      <c r="V76" s="120">
        <f t="shared" ref="V76:V81" si="13">Q76*U76</f>
        <v>20</v>
      </c>
      <c r="W76" s="114" t="s">
        <v>82</v>
      </c>
      <c r="X76" s="119"/>
      <c r="Y76" s="119"/>
      <c r="Z76" s="119"/>
      <c r="AA76" s="85"/>
    </row>
    <row r="77" spans="1:27" s="84" customFormat="1" ht="24" customHeight="1" x14ac:dyDescent="0.55000000000000004">
      <c r="A77" s="281"/>
      <c r="B77" s="283" t="s">
        <v>237</v>
      </c>
      <c r="C77" s="118"/>
      <c r="D77" s="118"/>
      <c r="E77" s="118"/>
      <c r="F77" s="114" t="s">
        <v>82</v>
      </c>
      <c r="G77" s="114" t="s">
        <v>82</v>
      </c>
      <c r="H77" s="123"/>
      <c r="I77" s="115" t="s">
        <v>29</v>
      </c>
      <c r="J77" s="115"/>
      <c r="K77" s="115"/>
      <c r="L77" s="116">
        <v>1</v>
      </c>
      <c r="M77" s="117">
        <v>1</v>
      </c>
      <c r="N77" s="117">
        <v>1</v>
      </c>
      <c r="O77" s="116">
        <v>3</v>
      </c>
      <c r="P77" s="116"/>
      <c r="Q77" s="120">
        <f t="shared" si="11"/>
        <v>6</v>
      </c>
      <c r="R77" s="117">
        <v>1</v>
      </c>
      <c r="S77" s="120">
        <v>1</v>
      </c>
      <c r="T77" s="120">
        <v>3</v>
      </c>
      <c r="U77" s="120">
        <f t="shared" si="12"/>
        <v>5</v>
      </c>
      <c r="V77" s="120">
        <f t="shared" si="13"/>
        <v>30</v>
      </c>
      <c r="W77" s="114" t="s">
        <v>82</v>
      </c>
      <c r="X77" s="119"/>
      <c r="Y77" s="119"/>
      <c r="Z77" s="282"/>
      <c r="AA77" s="85"/>
    </row>
    <row r="78" spans="1:27" s="84" customFormat="1" ht="24" customHeight="1" x14ac:dyDescent="0.55000000000000004">
      <c r="A78" s="281"/>
      <c r="B78" s="283" t="s">
        <v>238</v>
      </c>
      <c r="C78" s="120"/>
      <c r="D78" s="120"/>
      <c r="E78" s="120"/>
      <c r="F78" s="114" t="s">
        <v>82</v>
      </c>
      <c r="G78" s="114" t="s">
        <v>82</v>
      </c>
      <c r="H78" s="123"/>
      <c r="I78" s="115" t="s">
        <v>29</v>
      </c>
      <c r="J78" s="115"/>
      <c r="K78" s="115"/>
      <c r="L78" s="116">
        <v>1</v>
      </c>
      <c r="M78" s="117">
        <v>1</v>
      </c>
      <c r="N78" s="117">
        <v>1</v>
      </c>
      <c r="O78" s="116">
        <v>3</v>
      </c>
      <c r="P78" s="116"/>
      <c r="Q78" s="120">
        <f t="shared" si="11"/>
        <v>6</v>
      </c>
      <c r="R78" s="117">
        <v>1</v>
      </c>
      <c r="S78" s="120">
        <v>1</v>
      </c>
      <c r="T78" s="120">
        <v>3</v>
      </c>
      <c r="U78" s="120">
        <f t="shared" si="12"/>
        <v>5</v>
      </c>
      <c r="V78" s="120">
        <f t="shared" si="13"/>
        <v>30</v>
      </c>
      <c r="W78" s="114" t="s">
        <v>82</v>
      </c>
      <c r="X78" s="119"/>
      <c r="Y78" s="119"/>
      <c r="Z78" s="282"/>
      <c r="AA78" s="85"/>
    </row>
    <row r="79" spans="1:27" s="84" customFormat="1" ht="24" customHeight="1" x14ac:dyDescent="0.55000000000000004">
      <c r="A79" s="280" t="s">
        <v>248</v>
      </c>
      <c r="B79" s="283" t="s">
        <v>251</v>
      </c>
      <c r="C79" s="120"/>
      <c r="D79" s="120"/>
      <c r="E79" s="120"/>
      <c r="F79" s="114" t="s">
        <v>82</v>
      </c>
      <c r="G79" s="114" t="s">
        <v>82</v>
      </c>
      <c r="H79" s="123"/>
      <c r="I79" s="115" t="s">
        <v>29</v>
      </c>
      <c r="J79" s="115"/>
      <c r="K79" s="115"/>
      <c r="L79" s="116">
        <v>1</v>
      </c>
      <c r="M79" s="117">
        <v>1</v>
      </c>
      <c r="N79" s="117">
        <v>1</v>
      </c>
      <c r="O79" s="116">
        <v>3</v>
      </c>
      <c r="P79" s="116"/>
      <c r="Q79" s="120">
        <f t="shared" si="11"/>
        <v>6</v>
      </c>
      <c r="R79" s="117">
        <v>1</v>
      </c>
      <c r="S79" s="120">
        <v>1</v>
      </c>
      <c r="T79" s="120">
        <v>3</v>
      </c>
      <c r="U79" s="120">
        <f t="shared" si="12"/>
        <v>5</v>
      </c>
      <c r="V79" s="120">
        <f t="shared" si="13"/>
        <v>30</v>
      </c>
      <c r="W79" s="114" t="s">
        <v>82</v>
      </c>
      <c r="X79" s="119"/>
      <c r="Y79" s="119"/>
      <c r="Z79" s="282"/>
      <c r="AA79" s="85"/>
    </row>
    <row r="80" spans="1:27" s="84" customFormat="1" ht="42" customHeight="1" x14ac:dyDescent="0.55000000000000004">
      <c r="A80" s="279"/>
      <c r="B80" s="283" t="s">
        <v>252</v>
      </c>
      <c r="C80" s="120"/>
      <c r="D80" s="120"/>
      <c r="E80" s="120"/>
      <c r="F80" s="114" t="s">
        <v>82</v>
      </c>
      <c r="G80" s="114" t="s">
        <v>82</v>
      </c>
      <c r="H80" s="123"/>
      <c r="I80" s="115" t="s">
        <v>29</v>
      </c>
      <c r="J80" s="118"/>
      <c r="K80" s="118"/>
      <c r="L80" s="116">
        <v>1</v>
      </c>
      <c r="M80" s="117">
        <v>1</v>
      </c>
      <c r="N80" s="117">
        <v>1</v>
      </c>
      <c r="O80" s="116">
        <v>3</v>
      </c>
      <c r="P80" s="116"/>
      <c r="Q80" s="120">
        <f t="shared" si="11"/>
        <v>6</v>
      </c>
      <c r="R80" s="117">
        <v>1</v>
      </c>
      <c r="S80" s="120">
        <v>1</v>
      </c>
      <c r="T80" s="120">
        <v>3</v>
      </c>
      <c r="U80" s="120">
        <f t="shared" si="12"/>
        <v>5</v>
      </c>
      <c r="V80" s="120">
        <f t="shared" si="13"/>
        <v>30</v>
      </c>
      <c r="W80" s="114" t="s">
        <v>82</v>
      </c>
      <c r="X80" s="119"/>
      <c r="Y80" s="119"/>
      <c r="Z80" s="282"/>
      <c r="AA80" s="85"/>
    </row>
    <row r="81" spans="1:27" s="84" customFormat="1" ht="44.25" customHeight="1" x14ac:dyDescent="0.55000000000000004">
      <c r="A81" s="280" t="s">
        <v>246</v>
      </c>
      <c r="B81" s="283" t="s">
        <v>253</v>
      </c>
      <c r="C81" s="120"/>
      <c r="D81" s="120"/>
      <c r="E81" s="120"/>
      <c r="F81" s="114" t="s">
        <v>82</v>
      </c>
      <c r="G81" s="114" t="s">
        <v>82</v>
      </c>
      <c r="H81" s="123"/>
      <c r="I81" s="115" t="s">
        <v>29</v>
      </c>
      <c r="J81" s="118"/>
      <c r="K81" s="118"/>
      <c r="L81" s="116">
        <v>1</v>
      </c>
      <c r="M81" s="117">
        <v>1</v>
      </c>
      <c r="N81" s="117">
        <v>1</v>
      </c>
      <c r="O81" s="116">
        <v>3</v>
      </c>
      <c r="P81" s="116"/>
      <c r="Q81" s="120">
        <f t="shared" si="11"/>
        <v>6</v>
      </c>
      <c r="R81" s="117">
        <v>1</v>
      </c>
      <c r="S81" s="120">
        <v>1</v>
      </c>
      <c r="T81" s="120">
        <v>3</v>
      </c>
      <c r="U81" s="120">
        <f t="shared" si="12"/>
        <v>5</v>
      </c>
      <c r="V81" s="120">
        <f t="shared" si="13"/>
        <v>30</v>
      </c>
      <c r="W81" s="114" t="s">
        <v>82</v>
      </c>
      <c r="X81" s="119"/>
      <c r="Y81" s="119"/>
      <c r="Z81" s="282"/>
      <c r="AA81" s="85"/>
    </row>
    <row r="82" spans="1:27" s="84" customFormat="1" ht="24" customHeight="1" x14ac:dyDescent="0.55000000000000004">
      <c r="A82" s="287"/>
      <c r="B82" s="283"/>
      <c r="C82" s="287"/>
      <c r="D82" s="287"/>
      <c r="E82" s="287"/>
      <c r="F82" s="287"/>
      <c r="G82" s="284"/>
      <c r="H82" s="285"/>
      <c r="I82" s="286"/>
      <c r="J82" s="286"/>
      <c r="K82" s="286"/>
      <c r="L82" s="289"/>
      <c r="M82" s="289"/>
      <c r="N82" s="289"/>
      <c r="O82" s="289"/>
      <c r="P82" s="289"/>
      <c r="Q82" s="288"/>
      <c r="R82" s="290"/>
      <c r="S82" s="282"/>
      <c r="T82" s="282"/>
      <c r="U82" s="291"/>
      <c r="V82" s="282"/>
      <c r="W82" s="284"/>
      <c r="X82" s="282"/>
      <c r="Y82" s="282"/>
      <c r="Z82" s="282"/>
      <c r="AA82" s="85"/>
    </row>
    <row r="83" spans="1:27" s="82" customFormat="1" ht="24.75" x14ac:dyDescent="0.6">
      <c r="A83" s="57"/>
      <c r="B83" s="126"/>
      <c r="C83" s="127"/>
      <c r="D83" s="127"/>
      <c r="E83" s="127"/>
      <c r="F83" s="128"/>
      <c r="G83" s="128"/>
      <c r="H83" s="129"/>
      <c r="I83" s="130"/>
      <c r="J83" s="131"/>
      <c r="K83" s="132"/>
      <c r="L83" s="133"/>
      <c r="M83" s="131"/>
      <c r="N83" s="131"/>
      <c r="O83" s="134"/>
      <c r="P83" s="106"/>
      <c r="Q83" s="105"/>
      <c r="R83" s="135"/>
      <c r="S83" s="112"/>
      <c r="T83" s="112"/>
      <c r="U83" s="136"/>
      <c r="V83" s="136"/>
      <c r="W83" s="107"/>
      <c r="X83" s="107"/>
      <c r="Y83" s="55"/>
      <c r="Z83" s="55"/>
    </row>
    <row r="84" spans="1:27" s="82" customFormat="1" ht="24.75" x14ac:dyDescent="0.6">
      <c r="A84" s="57"/>
      <c r="B84" s="126"/>
      <c r="C84" s="127"/>
      <c r="D84" s="127"/>
      <c r="E84" s="127"/>
      <c r="F84" s="128"/>
      <c r="G84" s="128"/>
      <c r="H84" s="129"/>
      <c r="I84" s="130"/>
      <c r="J84" s="131"/>
      <c r="K84" s="132"/>
      <c r="L84" s="133"/>
      <c r="M84" s="131"/>
      <c r="N84" s="131"/>
      <c r="O84" s="134"/>
      <c r="P84" s="106"/>
      <c r="Q84" s="105"/>
      <c r="R84" s="135"/>
      <c r="S84" s="112"/>
      <c r="T84" s="112"/>
      <c r="U84" s="136"/>
      <c r="V84" s="136"/>
      <c r="W84" s="107"/>
      <c r="X84" s="107"/>
      <c r="Y84" s="55"/>
      <c r="Z84" s="55"/>
    </row>
    <row r="85" spans="1:27" ht="22.5" customHeight="1" x14ac:dyDescent="0.55000000000000004">
      <c r="A85" s="59" t="s">
        <v>132</v>
      </c>
      <c r="B85" s="60" t="s">
        <v>45</v>
      </c>
      <c r="C85" s="60"/>
      <c r="D85" s="60"/>
      <c r="E85" s="60"/>
      <c r="F85" s="60"/>
      <c r="G85" s="61"/>
      <c r="H85" s="62"/>
      <c r="I85" s="53" t="s">
        <v>46</v>
      </c>
      <c r="J85" s="54"/>
      <c r="K85" s="54"/>
      <c r="L85" s="54"/>
      <c r="M85" s="54"/>
      <c r="N85" s="54"/>
      <c r="O85" s="63"/>
      <c r="P85" s="64"/>
      <c r="Q85" s="64"/>
      <c r="R85" s="52" t="s">
        <v>47</v>
      </c>
      <c r="V85" s="58"/>
      <c r="W85" s="58"/>
      <c r="X85" s="58"/>
      <c r="Y85" s="58"/>
      <c r="Z85" s="56" t="s">
        <v>41</v>
      </c>
    </row>
    <row r="86" spans="1:27" x14ac:dyDescent="0.55000000000000004">
      <c r="A86" s="65"/>
      <c r="K86" s="64"/>
      <c r="L86" s="64"/>
      <c r="M86" s="64"/>
      <c r="N86" s="64"/>
      <c r="O86" s="64"/>
      <c r="P86" s="64"/>
      <c r="Q86" s="64"/>
      <c r="R86" s="64"/>
    </row>
    <row r="87" spans="1:27" x14ac:dyDescent="0.55000000000000004">
      <c r="A87" s="35"/>
      <c r="B87" s="35"/>
      <c r="C87" s="35"/>
      <c r="D87" s="35"/>
      <c r="E87" s="35"/>
      <c r="F87" s="35"/>
      <c r="G87" s="35"/>
      <c r="H87" s="35"/>
      <c r="I87" s="35"/>
      <c r="J87" s="35"/>
    </row>
    <row r="88" spans="1:27" x14ac:dyDescent="0.55000000000000004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</row>
  </sheetData>
  <mergeCells count="18"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  <mergeCell ref="AA42:AA43"/>
    <mergeCell ref="AA54:AA57"/>
    <mergeCell ref="A88:R88"/>
    <mergeCell ref="Q4:Q5"/>
    <mergeCell ref="R4:T4"/>
    <mergeCell ref="U4:U5"/>
    <mergeCell ref="V4:V5"/>
    <mergeCell ref="Z4:Z5"/>
  </mergeCells>
  <pageMargins left="0.55118110236220474" right="0.15748031496062992" top="0.43307086614173229" bottom="0.35433070866141736" header="0.31496062992125984" footer="0.31496062992125984"/>
  <pageSetup scale="76" orientation="landscape" r:id="rId1"/>
  <colBreaks count="1" manualBreakCount="1">
    <brk id="26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2"/>
  <sheetViews>
    <sheetView view="pageBreakPreview" topLeftCell="A76" zoomScale="70" zoomScaleNormal="70" zoomScaleSheetLayoutView="70" workbookViewId="0">
      <selection activeCell="B95" sqref="B95:B97"/>
    </sheetView>
  </sheetViews>
  <sheetFormatPr defaultColWidth="9.140625" defaultRowHeight="24" x14ac:dyDescent="0.55000000000000004"/>
  <cols>
    <col min="1" max="1" width="27.7109375" style="292" customWidth="1"/>
    <col min="2" max="2" width="31.7109375" style="10" customWidth="1"/>
    <col min="3" max="3" width="4.42578125" style="10" customWidth="1"/>
    <col min="4" max="5" width="4.7109375" style="10" customWidth="1"/>
    <col min="6" max="6" width="4.28515625" style="10" customWidth="1"/>
    <col min="7" max="8" width="4.140625" style="10" customWidth="1"/>
    <col min="9" max="9" width="7.42578125" style="10" customWidth="1"/>
    <col min="10" max="11" width="4.28515625" style="10" customWidth="1"/>
    <col min="12" max="18" width="2.7109375" style="10" customWidth="1"/>
    <col min="19" max="19" width="4" style="10" customWidth="1"/>
    <col min="20" max="20" width="2.7109375" style="10" customWidth="1"/>
    <col min="21" max="23" width="2.7109375" style="11" customWidth="1"/>
    <col min="24" max="24" width="4.42578125" style="11" customWidth="1"/>
    <col min="25" max="25" width="7.140625" style="11" customWidth="1"/>
    <col min="26" max="26" width="4.85546875" style="11" customWidth="1"/>
    <col min="27" max="27" width="4.42578125" style="11" customWidth="1"/>
    <col min="28" max="28" width="4.85546875" style="11" customWidth="1"/>
    <col min="29" max="29" width="26.140625" style="11" customWidth="1"/>
    <col min="30" max="30" width="9.140625" style="11"/>
    <col min="31" max="31" width="10.28515625" style="11" customWidth="1"/>
    <col min="32" max="16384" width="9.140625" style="11"/>
  </cols>
  <sheetData>
    <row r="1" spans="1:30" x14ac:dyDescent="0.55000000000000004">
      <c r="AC1" s="12" t="s">
        <v>72</v>
      </c>
    </row>
    <row r="2" spans="1:30" s="35" customFormat="1" ht="22.5" customHeight="1" x14ac:dyDescent="0.55000000000000004">
      <c r="A2" s="199" t="s">
        <v>48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30" s="35" customFormat="1" ht="27" customHeight="1" x14ac:dyDescent="0.55000000000000004">
      <c r="A3" s="205" t="s">
        <v>10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30" s="35" customFormat="1" ht="21" customHeight="1" x14ac:dyDescent="0.55000000000000004">
      <c r="A4" s="206" t="s">
        <v>11</v>
      </c>
      <c r="B4" s="206" t="s">
        <v>49</v>
      </c>
      <c r="C4" s="218" t="s">
        <v>13</v>
      </c>
      <c r="D4" s="219"/>
      <c r="E4" s="219"/>
      <c r="F4" s="220"/>
      <c r="G4" s="221" t="s">
        <v>14</v>
      </c>
      <c r="H4" s="221" t="s">
        <v>15</v>
      </c>
      <c r="I4" s="223" t="s">
        <v>16</v>
      </c>
      <c r="J4" s="225" t="s">
        <v>17</v>
      </c>
      <c r="K4" s="226"/>
      <c r="L4" s="215" t="s">
        <v>18</v>
      </c>
      <c r="M4" s="216"/>
      <c r="N4" s="216"/>
      <c r="O4" s="216"/>
      <c r="P4" s="216"/>
      <c r="Q4" s="216"/>
      <c r="R4" s="217"/>
      <c r="S4" s="213" t="s">
        <v>19</v>
      </c>
      <c r="T4" s="215" t="s">
        <v>20</v>
      </c>
      <c r="U4" s="216"/>
      <c r="V4" s="216"/>
      <c r="W4" s="217"/>
      <c r="X4" s="213" t="s">
        <v>21</v>
      </c>
      <c r="Y4" s="203" t="s">
        <v>22</v>
      </c>
      <c r="Z4" s="138" t="s">
        <v>23</v>
      </c>
      <c r="AA4" s="139"/>
      <c r="AB4" s="140"/>
      <c r="AC4" s="204" t="s">
        <v>74</v>
      </c>
    </row>
    <row r="5" spans="1:30" s="35" customFormat="1" x14ac:dyDescent="0.55000000000000004">
      <c r="A5" s="206"/>
      <c r="B5" s="206"/>
      <c r="C5" s="70" t="s">
        <v>50</v>
      </c>
      <c r="D5" s="70" t="s">
        <v>51</v>
      </c>
      <c r="E5" s="70" t="s">
        <v>52</v>
      </c>
      <c r="F5" s="70" t="s">
        <v>53</v>
      </c>
      <c r="G5" s="222"/>
      <c r="H5" s="222"/>
      <c r="I5" s="224"/>
      <c r="J5" s="141" t="s">
        <v>28</v>
      </c>
      <c r="K5" s="142" t="s">
        <v>29</v>
      </c>
      <c r="L5" s="40" t="s">
        <v>30</v>
      </c>
      <c r="M5" s="40" t="s">
        <v>31</v>
      </c>
      <c r="N5" s="40" t="s">
        <v>32</v>
      </c>
      <c r="O5" s="40" t="s">
        <v>33</v>
      </c>
      <c r="P5" s="40" t="s">
        <v>34</v>
      </c>
      <c r="Q5" s="40" t="s">
        <v>54</v>
      </c>
      <c r="R5" s="40" t="s">
        <v>55</v>
      </c>
      <c r="S5" s="214"/>
      <c r="T5" s="76" t="s">
        <v>35</v>
      </c>
      <c r="U5" s="76" t="s">
        <v>36</v>
      </c>
      <c r="V5" s="76" t="s">
        <v>37</v>
      </c>
      <c r="W5" s="143" t="s">
        <v>56</v>
      </c>
      <c r="X5" s="214"/>
      <c r="Y5" s="203"/>
      <c r="Z5" s="39" t="s">
        <v>38</v>
      </c>
      <c r="AA5" s="39" t="s">
        <v>39</v>
      </c>
      <c r="AB5" s="39" t="s">
        <v>40</v>
      </c>
      <c r="AC5" s="204"/>
    </row>
    <row r="6" spans="1:30" s="35" customFormat="1" ht="23.25" customHeight="1" x14ac:dyDescent="0.55000000000000004">
      <c r="A6" s="100" t="s">
        <v>141</v>
      </c>
      <c r="B6" s="86" t="s">
        <v>84</v>
      </c>
      <c r="C6" s="71"/>
      <c r="D6" s="46"/>
      <c r="E6" s="46"/>
      <c r="F6" s="46" t="s">
        <v>82</v>
      </c>
      <c r="G6" s="42" t="s">
        <v>82</v>
      </c>
      <c r="H6" s="144"/>
      <c r="I6" s="144" t="s">
        <v>29</v>
      </c>
      <c r="J6" s="145"/>
      <c r="K6" s="144" t="s">
        <v>82</v>
      </c>
      <c r="L6" s="73">
        <v>1</v>
      </c>
      <c r="M6" s="46">
        <v>1</v>
      </c>
      <c r="N6" s="46">
        <v>1</v>
      </c>
      <c r="O6" s="73">
        <v>1</v>
      </c>
      <c r="P6" s="73">
        <v>2</v>
      </c>
      <c r="Q6" s="73">
        <v>1</v>
      </c>
      <c r="R6" s="72"/>
      <c r="S6" s="42">
        <v>7</v>
      </c>
      <c r="T6" s="46">
        <v>1</v>
      </c>
      <c r="U6" s="45">
        <v>1</v>
      </c>
      <c r="V6" s="45">
        <v>1</v>
      </c>
      <c r="W6" s="45">
        <v>1</v>
      </c>
      <c r="X6" s="68">
        <v>4</v>
      </c>
      <c r="Y6" s="68">
        <v>28</v>
      </c>
      <c r="Z6" s="68" t="s">
        <v>82</v>
      </c>
      <c r="AA6" s="45"/>
      <c r="AB6" s="45"/>
      <c r="AC6" s="45"/>
    </row>
    <row r="7" spans="1:30" s="35" customFormat="1" x14ac:dyDescent="0.55000000000000004">
      <c r="A7" s="100"/>
      <c r="B7" s="87" t="s">
        <v>85</v>
      </c>
      <c r="C7" s="42"/>
      <c r="D7" s="42"/>
      <c r="E7" s="42"/>
      <c r="F7" s="42" t="s">
        <v>82</v>
      </c>
      <c r="G7" s="42" t="s">
        <v>82</v>
      </c>
      <c r="H7" s="144"/>
      <c r="I7" s="46" t="s">
        <v>29</v>
      </c>
      <c r="J7" s="72"/>
      <c r="K7" s="46" t="s">
        <v>82</v>
      </c>
      <c r="L7" s="42">
        <v>3</v>
      </c>
      <c r="M7" s="73">
        <v>2</v>
      </c>
      <c r="N7" s="73">
        <v>1</v>
      </c>
      <c r="O7" s="73">
        <v>2</v>
      </c>
      <c r="P7" s="73">
        <v>2</v>
      </c>
      <c r="Q7" s="46">
        <v>1</v>
      </c>
      <c r="R7" s="72"/>
      <c r="S7" s="50">
        <v>11</v>
      </c>
      <c r="T7" s="69" t="s">
        <v>142</v>
      </c>
      <c r="U7" s="45">
        <v>1</v>
      </c>
      <c r="V7" s="45">
        <v>1</v>
      </c>
      <c r="W7" s="45">
        <v>1</v>
      </c>
      <c r="X7" s="68">
        <v>4</v>
      </c>
      <c r="Y7" s="68">
        <v>44</v>
      </c>
      <c r="Z7" s="68" t="s">
        <v>82</v>
      </c>
      <c r="AA7" s="45"/>
      <c r="AB7" s="45"/>
      <c r="AC7" s="45"/>
      <c r="AD7" s="209"/>
    </row>
    <row r="8" spans="1:30" s="35" customFormat="1" x14ac:dyDescent="0.55000000000000004">
      <c r="A8" s="100"/>
      <c r="B8" s="86" t="s">
        <v>86</v>
      </c>
      <c r="C8" s="46" t="s">
        <v>82</v>
      </c>
      <c r="D8" s="46"/>
      <c r="E8" s="46"/>
      <c r="F8" s="46"/>
      <c r="G8" s="42" t="s">
        <v>82</v>
      </c>
      <c r="H8" s="42"/>
      <c r="I8" s="42" t="s">
        <v>29</v>
      </c>
      <c r="J8" s="42"/>
      <c r="K8" s="42" t="s">
        <v>82</v>
      </c>
      <c r="L8" s="73">
        <v>3</v>
      </c>
      <c r="M8" s="73">
        <v>2</v>
      </c>
      <c r="N8" s="73">
        <v>1</v>
      </c>
      <c r="O8" s="73">
        <v>2</v>
      </c>
      <c r="P8" s="73">
        <v>2</v>
      </c>
      <c r="Q8" s="73">
        <v>1</v>
      </c>
      <c r="R8" s="72"/>
      <c r="S8" s="46">
        <v>11</v>
      </c>
      <c r="T8" s="69" t="s">
        <v>142</v>
      </c>
      <c r="U8" s="45">
        <v>1</v>
      </c>
      <c r="V8" s="45">
        <v>1</v>
      </c>
      <c r="W8" s="45">
        <v>2</v>
      </c>
      <c r="X8" s="68">
        <v>5</v>
      </c>
      <c r="Y8" s="68">
        <v>55</v>
      </c>
      <c r="Z8" s="45"/>
      <c r="AA8" s="68" t="s">
        <v>82</v>
      </c>
      <c r="AB8" s="45"/>
      <c r="AC8" s="45"/>
      <c r="AD8" s="209"/>
    </row>
    <row r="9" spans="1:30" s="35" customFormat="1" x14ac:dyDescent="0.55000000000000004">
      <c r="A9" s="100"/>
      <c r="B9" s="87" t="s">
        <v>87</v>
      </c>
      <c r="C9" s="46" t="s">
        <v>82</v>
      </c>
      <c r="D9" s="46"/>
      <c r="E9" s="46"/>
      <c r="F9" s="46"/>
      <c r="G9" s="42" t="s">
        <v>82</v>
      </c>
      <c r="H9" s="99"/>
      <c r="I9" s="42" t="s">
        <v>29</v>
      </c>
      <c r="J9" s="42"/>
      <c r="K9" s="42" t="s">
        <v>82</v>
      </c>
      <c r="L9" s="73">
        <v>3</v>
      </c>
      <c r="M9" s="73">
        <v>2</v>
      </c>
      <c r="N9" s="73">
        <v>2</v>
      </c>
      <c r="O9" s="73">
        <v>2</v>
      </c>
      <c r="P9" s="73">
        <v>2</v>
      </c>
      <c r="Q9" s="73">
        <v>1</v>
      </c>
      <c r="R9" s="72"/>
      <c r="S9" s="46">
        <v>12</v>
      </c>
      <c r="T9" s="69" t="s">
        <v>142</v>
      </c>
      <c r="U9" s="45">
        <v>1</v>
      </c>
      <c r="V9" s="45">
        <v>1</v>
      </c>
      <c r="W9" s="45">
        <v>2</v>
      </c>
      <c r="X9" s="68">
        <v>5</v>
      </c>
      <c r="Y9" s="68">
        <v>60</v>
      </c>
      <c r="Z9" s="45"/>
      <c r="AA9" s="68" t="s">
        <v>82</v>
      </c>
      <c r="AB9" s="45"/>
      <c r="AC9" s="45"/>
      <c r="AD9" s="66"/>
    </row>
    <row r="10" spans="1:30" s="35" customFormat="1" x14ac:dyDescent="0.55000000000000004">
      <c r="A10" s="100"/>
      <c r="B10" s="88"/>
      <c r="C10" s="38"/>
      <c r="D10" s="38"/>
      <c r="E10" s="38"/>
      <c r="F10" s="38"/>
      <c r="G10" s="42"/>
      <c r="H10" s="99"/>
      <c r="I10" s="42"/>
      <c r="J10" s="42"/>
      <c r="K10" s="42"/>
      <c r="L10" s="44"/>
      <c r="M10" s="44"/>
      <c r="N10" s="44"/>
      <c r="O10" s="44"/>
      <c r="P10" s="44"/>
      <c r="Q10" s="44"/>
      <c r="R10" s="43"/>
      <c r="S10" s="46"/>
      <c r="T10" s="47"/>
      <c r="U10" s="45"/>
      <c r="V10" s="45"/>
      <c r="W10" s="45"/>
      <c r="X10" s="45"/>
      <c r="Y10" s="45"/>
      <c r="Z10" s="45"/>
      <c r="AA10" s="45"/>
      <c r="AB10" s="45"/>
      <c r="AC10" s="45"/>
      <c r="AD10" s="66"/>
    </row>
    <row r="11" spans="1:30" s="35" customFormat="1" x14ac:dyDescent="0.55000000000000004">
      <c r="A11" s="100" t="s">
        <v>134</v>
      </c>
      <c r="B11" s="87" t="s">
        <v>90</v>
      </c>
      <c r="C11" s="38"/>
      <c r="D11" s="38"/>
      <c r="E11" s="38"/>
      <c r="F11" s="38" t="s">
        <v>82</v>
      </c>
      <c r="G11" s="42" t="s">
        <v>82</v>
      </c>
      <c r="H11" s="99"/>
      <c r="I11" s="42" t="s">
        <v>29</v>
      </c>
      <c r="J11" s="42"/>
      <c r="K11" s="42" t="s">
        <v>82</v>
      </c>
      <c r="L11" s="44">
        <v>1</v>
      </c>
      <c r="M11" s="44">
        <v>1</v>
      </c>
      <c r="N11" s="44">
        <v>1</v>
      </c>
      <c r="O11" s="44">
        <v>1</v>
      </c>
      <c r="P11" s="44">
        <v>3</v>
      </c>
      <c r="Q11" s="44">
        <v>1</v>
      </c>
      <c r="R11" s="43">
        <v>1</v>
      </c>
      <c r="S11" s="46">
        <v>9</v>
      </c>
      <c r="T11" s="47" t="s">
        <v>142</v>
      </c>
      <c r="U11" s="45">
        <v>1</v>
      </c>
      <c r="V11" s="45">
        <v>1</v>
      </c>
      <c r="W11" s="45">
        <v>1</v>
      </c>
      <c r="X11" s="45">
        <v>4</v>
      </c>
      <c r="Y11" s="45">
        <v>36</v>
      </c>
      <c r="Z11" s="45"/>
      <c r="AA11" s="45"/>
      <c r="AB11" s="45"/>
      <c r="AC11" s="45"/>
      <c r="AD11" s="66"/>
    </row>
    <row r="12" spans="1:30" s="35" customFormat="1" x14ac:dyDescent="0.55000000000000004">
      <c r="A12" s="100"/>
      <c r="B12" s="86" t="s">
        <v>91</v>
      </c>
      <c r="C12" s="38"/>
      <c r="D12" s="38"/>
      <c r="E12" s="38"/>
      <c r="F12" s="38" t="s">
        <v>82</v>
      </c>
      <c r="G12" s="42" t="s">
        <v>82</v>
      </c>
      <c r="H12" s="99"/>
      <c r="I12" s="42" t="s">
        <v>29</v>
      </c>
      <c r="J12" s="42"/>
      <c r="K12" s="42" t="s">
        <v>82</v>
      </c>
      <c r="L12" s="44">
        <v>1</v>
      </c>
      <c r="M12" s="44">
        <v>1</v>
      </c>
      <c r="N12" s="44">
        <v>1</v>
      </c>
      <c r="O12" s="44">
        <v>1</v>
      </c>
      <c r="P12" s="44">
        <v>2</v>
      </c>
      <c r="Q12" s="44">
        <v>1</v>
      </c>
      <c r="R12" s="43">
        <v>2</v>
      </c>
      <c r="S12" s="46">
        <v>9</v>
      </c>
      <c r="T12" s="47" t="s">
        <v>142</v>
      </c>
      <c r="U12" s="45">
        <v>2</v>
      </c>
      <c r="V12" s="45">
        <v>2</v>
      </c>
      <c r="W12" s="45">
        <v>1</v>
      </c>
      <c r="X12" s="45">
        <v>6</v>
      </c>
      <c r="Y12" s="45">
        <v>54</v>
      </c>
      <c r="Z12" s="45"/>
      <c r="AA12" s="45"/>
      <c r="AB12" s="45"/>
      <c r="AC12" s="45"/>
      <c r="AD12" s="66"/>
    </row>
    <row r="13" spans="1:30" s="35" customFormat="1" x14ac:dyDescent="0.55000000000000004">
      <c r="A13" s="100"/>
      <c r="B13" s="86"/>
      <c r="C13" s="38"/>
      <c r="D13" s="38"/>
      <c r="E13" s="38"/>
      <c r="F13" s="38"/>
      <c r="G13" s="42"/>
      <c r="H13" s="99"/>
      <c r="I13" s="42"/>
      <c r="J13" s="42"/>
      <c r="K13" s="42"/>
      <c r="L13" s="44"/>
      <c r="M13" s="44"/>
      <c r="N13" s="44"/>
      <c r="O13" s="44"/>
      <c r="P13" s="44"/>
      <c r="Q13" s="44"/>
      <c r="R13" s="43"/>
      <c r="S13" s="46"/>
      <c r="T13" s="47"/>
      <c r="U13" s="45"/>
      <c r="V13" s="45"/>
      <c r="W13" s="45"/>
      <c r="X13" s="45"/>
      <c r="Y13" s="45"/>
      <c r="Z13" s="45"/>
      <c r="AA13" s="45"/>
      <c r="AB13" s="45"/>
      <c r="AC13" s="45"/>
      <c r="AD13" s="66"/>
    </row>
    <row r="14" spans="1:30" s="35" customFormat="1" x14ac:dyDescent="0.55000000000000004">
      <c r="A14" s="100" t="s">
        <v>135</v>
      </c>
      <c r="B14" s="87" t="s">
        <v>96</v>
      </c>
      <c r="C14" s="38"/>
      <c r="D14" s="42" t="s">
        <v>82</v>
      </c>
      <c r="E14" s="38"/>
      <c r="F14" s="38"/>
      <c r="G14" s="42" t="s">
        <v>82</v>
      </c>
      <c r="H14" s="99"/>
      <c r="I14" s="42" t="s">
        <v>29</v>
      </c>
      <c r="J14" s="42" t="s">
        <v>82</v>
      </c>
      <c r="K14" s="42"/>
      <c r="L14" s="44">
        <v>1</v>
      </c>
      <c r="M14" s="44">
        <v>1</v>
      </c>
      <c r="N14" s="44">
        <v>1</v>
      </c>
      <c r="O14" s="44">
        <v>1</v>
      </c>
      <c r="P14" s="73">
        <v>3</v>
      </c>
      <c r="Q14" s="44">
        <v>1</v>
      </c>
      <c r="R14" s="43"/>
      <c r="S14" s="46">
        <v>8</v>
      </c>
      <c r="T14" s="47" t="s">
        <v>142</v>
      </c>
      <c r="U14" s="45">
        <v>1</v>
      </c>
      <c r="V14" s="45">
        <v>1</v>
      </c>
      <c r="W14" s="45">
        <v>1</v>
      </c>
      <c r="X14" s="45">
        <v>4</v>
      </c>
      <c r="Y14" s="45">
        <v>32</v>
      </c>
      <c r="Z14" s="45"/>
      <c r="AA14" s="45"/>
      <c r="AB14" s="45"/>
      <c r="AC14" s="45"/>
      <c r="AD14" s="66"/>
    </row>
    <row r="15" spans="1:30" s="35" customFormat="1" x14ac:dyDescent="0.55000000000000004">
      <c r="A15" s="293"/>
      <c r="B15" s="87" t="s">
        <v>97</v>
      </c>
      <c r="C15" s="38"/>
      <c r="D15" s="38"/>
      <c r="E15" s="38"/>
      <c r="F15" s="42" t="s">
        <v>82</v>
      </c>
      <c r="G15" s="42" t="s">
        <v>82</v>
      </c>
      <c r="H15" s="99"/>
      <c r="I15" s="42" t="s">
        <v>29</v>
      </c>
      <c r="J15" s="42"/>
      <c r="K15" s="42" t="s">
        <v>82</v>
      </c>
      <c r="L15" s="44">
        <v>1</v>
      </c>
      <c r="M15" s="44">
        <v>1</v>
      </c>
      <c r="N15" s="44">
        <v>1</v>
      </c>
      <c r="O15" s="44">
        <v>1</v>
      </c>
      <c r="P15" s="73">
        <v>2</v>
      </c>
      <c r="Q15" s="44">
        <v>1</v>
      </c>
      <c r="R15" s="43"/>
      <c r="S15" s="46">
        <v>7</v>
      </c>
      <c r="T15" s="47" t="s">
        <v>142</v>
      </c>
      <c r="U15" s="45">
        <v>1</v>
      </c>
      <c r="V15" s="45">
        <v>1</v>
      </c>
      <c r="W15" s="45">
        <v>1</v>
      </c>
      <c r="X15" s="45">
        <v>4</v>
      </c>
      <c r="Y15" s="45">
        <v>28</v>
      </c>
      <c r="Z15" s="45"/>
      <c r="AA15" s="45"/>
      <c r="AB15" s="45"/>
      <c r="AC15" s="45"/>
      <c r="AD15" s="66"/>
    </row>
    <row r="16" spans="1:30" s="35" customFormat="1" x14ac:dyDescent="0.55000000000000004">
      <c r="A16" s="100"/>
      <c r="B16" s="87"/>
      <c r="C16" s="38"/>
      <c r="D16" s="38"/>
      <c r="E16" s="38"/>
      <c r="F16" s="38"/>
      <c r="G16" s="42"/>
      <c r="H16" s="99"/>
      <c r="I16" s="42"/>
      <c r="J16" s="42"/>
      <c r="K16" s="42"/>
      <c r="L16" s="44"/>
      <c r="M16" s="44"/>
      <c r="N16" s="44"/>
      <c r="O16" s="44"/>
      <c r="P16" s="44"/>
      <c r="Q16" s="44"/>
      <c r="R16" s="43"/>
      <c r="S16" s="46"/>
      <c r="T16" s="47"/>
      <c r="U16" s="45"/>
      <c r="V16" s="45"/>
      <c r="W16" s="45"/>
      <c r="X16" s="45"/>
      <c r="Y16" s="45"/>
      <c r="Z16" s="45"/>
      <c r="AA16" s="45"/>
      <c r="AB16" s="45"/>
      <c r="AC16" s="45"/>
      <c r="AD16" s="66"/>
    </row>
    <row r="17" spans="1:30" s="35" customFormat="1" x14ac:dyDescent="0.55000000000000004">
      <c r="A17" s="100" t="s">
        <v>136</v>
      </c>
      <c r="B17" s="87" t="s">
        <v>100</v>
      </c>
      <c r="C17" s="38"/>
      <c r="D17" s="38"/>
      <c r="E17" s="38" t="s">
        <v>82</v>
      </c>
      <c r="F17" s="38" t="s">
        <v>82</v>
      </c>
      <c r="G17" s="42"/>
      <c r="H17" s="99"/>
      <c r="I17" s="42" t="s">
        <v>29</v>
      </c>
      <c r="J17" s="42"/>
      <c r="K17" s="42"/>
      <c r="L17" s="44">
        <v>1</v>
      </c>
      <c r="M17" s="44">
        <v>1</v>
      </c>
      <c r="N17" s="44">
        <v>1</v>
      </c>
      <c r="O17" s="44">
        <v>1</v>
      </c>
      <c r="P17" s="44">
        <v>3</v>
      </c>
      <c r="Q17" s="44">
        <v>2</v>
      </c>
      <c r="R17" s="43">
        <v>1</v>
      </c>
      <c r="S17" s="46">
        <v>10</v>
      </c>
      <c r="T17" s="47" t="s">
        <v>142</v>
      </c>
      <c r="U17" s="45">
        <v>1</v>
      </c>
      <c r="V17" s="45">
        <v>2</v>
      </c>
      <c r="W17" s="45">
        <v>1</v>
      </c>
      <c r="X17" s="45">
        <v>5</v>
      </c>
      <c r="Y17" s="45">
        <v>50</v>
      </c>
      <c r="Z17" s="45"/>
      <c r="AA17" s="45"/>
      <c r="AB17" s="45"/>
      <c r="AC17" s="45"/>
      <c r="AD17" s="66"/>
    </row>
    <row r="18" spans="1:30" s="35" customFormat="1" x14ac:dyDescent="0.55000000000000004">
      <c r="A18" s="100"/>
      <c r="B18" s="86" t="s">
        <v>101</v>
      </c>
      <c r="C18" s="38"/>
      <c r="D18" s="38"/>
      <c r="E18" s="38" t="s">
        <v>82</v>
      </c>
      <c r="F18" s="38" t="s">
        <v>82</v>
      </c>
      <c r="G18" s="42"/>
      <c r="H18" s="99"/>
      <c r="I18" s="42" t="s">
        <v>29</v>
      </c>
      <c r="J18" s="42"/>
      <c r="K18" s="42"/>
      <c r="L18" s="44">
        <v>1</v>
      </c>
      <c r="M18" s="44">
        <v>1</v>
      </c>
      <c r="N18" s="44">
        <v>1</v>
      </c>
      <c r="O18" s="44">
        <v>1</v>
      </c>
      <c r="P18" s="44">
        <v>2</v>
      </c>
      <c r="Q18" s="44">
        <v>1</v>
      </c>
      <c r="R18" s="43">
        <v>1</v>
      </c>
      <c r="S18" s="46">
        <v>8</v>
      </c>
      <c r="T18" s="47" t="s">
        <v>142</v>
      </c>
      <c r="U18" s="45">
        <v>1</v>
      </c>
      <c r="V18" s="45">
        <v>1</v>
      </c>
      <c r="W18" s="45">
        <v>1</v>
      </c>
      <c r="X18" s="45">
        <v>4</v>
      </c>
      <c r="Y18" s="45">
        <v>32</v>
      </c>
      <c r="Z18" s="45"/>
      <c r="AA18" s="45"/>
      <c r="AB18" s="45"/>
      <c r="AC18" s="45"/>
      <c r="AD18" s="66"/>
    </row>
    <row r="19" spans="1:30" s="35" customFormat="1" x14ac:dyDescent="0.55000000000000004">
      <c r="A19" s="100"/>
      <c r="B19" s="86" t="s">
        <v>102</v>
      </c>
      <c r="C19" s="38"/>
      <c r="D19" s="38"/>
      <c r="E19" s="38" t="s">
        <v>82</v>
      </c>
      <c r="F19" s="38" t="s">
        <v>82</v>
      </c>
      <c r="G19" s="42"/>
      <c r="H19" s="99"/>
      <c r="I19" s="42" t="s">
        <v>29</v>
      </c>
      <c r="J19" s="42"/>
      <c r="K19" s="42"/>
      <c r="L19" s="44">
        <v>2</v>
      </c>
      <c r="M19" s="44">
        <v>2</v>
      </c>
      <c r="N19" s="44">
        <v>2</v>
      </c>
      <c r="O19" s="44">
        <v>1</v>
      </c>
      <c r="P19" s="44">
        <v>2</v>
      </c>
      <c r="Q19" s="44">
        <v>1</v>
      </c>
      <c r="R19" s="43">
        <v>1</v>
      </c>
      <c r="S19" s="46">
        <v>11</v>
      </c>
      <c r="T19" s="47" t="s">
        <v>146</v>
      </c>
      <c r="U19" s="45">
        <v>2</v>
      </c>
      <c r="V19" s="45">
        <v>2</v>
      </c>
      <c r="W19" s="45">
        <v>1</v>
      </c>
      <c r="X19" s="45">
        <v>7</v>
      </c>
      <c r="Y19" s="45">
        <v>77</v>
      </c>
      <c r="Z19" s="45"/>
      <c r="AA19" s="45"/>
      <c r="AB19" s="45"/>
      <c r="AC19" s="45"/>
      <c r="AD19" s="66"/>
    </row>
    <row r="20" spans="1:30" s="35" customFormat="1" x14ac:dyDescent="0.55000000000000004">
      <c r="A20" s="100"/>
      <c r="C20" s="38"/>
      <c r="D20" s="38"/>
      <c r="E20" s="38"/>
      <c r="F20" s="38"/>
      <c r="G20" s="42"/>
      <c r="H20" s="99"/>
      <c r="I20" s="42"/>
      <c r="J20" s="42"/>
      <c r="K20" s="42"/>
      <c r="L20" s="44"/>
      <c r="M20" s="44"/>
      <c r="N20" s="44"/>
      <c r="O20" s="44"/>
      <c r="P20" s="44"/>
      <c r="Q20" s="44"/>
      <c r="R20" s="43"/>
      <c r="S20" s="46"/>
      <c r="T20" s="47"/>
      <c r="U20" s="45"/>
      <c r="V20" s="45"/>
      <c r="W20" s="45"/>
      <c r="X20" s="45"/>
      <c r="Y20" s="45"/>
      <c r="Z20" s="45"/>
      <c r="AA20" s="45"/>
      <c r="AB20" s="45"/>
      <c r="AC20" s="45"/>
      <c r="AD20" s="66"/>
    </row>
    <row r="21" spans="1:30" s="35" customFormat="1" x14ac:dyDescent="0.55000000000000004">
      <c r="A21" s="100" t="s">
        <v>103</v>
      </c>
      <c r="B21" s="86" t="s">
        <v>109</v>
      </c>
      <c r="C21" s="38" t="s">
        <v>82</v>
      </c>
      <c r="D21" s="38"/>
      <c r="E21" s="38"/>
      <c r="F21" s="38"/>
      <c r="G21" s="42" t="s">
        <v>82</v>
      </c>
      <c r="H21" s="99"/>
      <c r="I21" s="42" t="s">
        <v>29</v>
      </c>
      <c r="J21" s="42"/>
      <c r="K21" s="42"/>
      <c r="L21" s="44">
        <v>1</v>
      </c>
      <c r="M21" s="44">
        <v>3</v>
      </c>
      <c r="N21" s="44">
        <v>1</v>
      </c>
      <c r="O21" s="44">
        <v>3</v>
      </c>
      <c r="P21" s="44">
        <v>1</v>
      </c>
      <c r="Q21" s="44">
        <v>1</v>
      </c>
      <c r="R21" s="43">
        <v>1</v>
      </c>
      <c r="S21" s="46">
        <v>9</v>
      </c>
      <c r="T21" s="47" t="s">
        <v>142</v>
      </c>
      <c r="U21" s="45">
        <v>1</v>
      </c>
      <c r="V21" s="45">
        <v>3</v>
      </c>
      <c r="W21" s="45">
        <v>1</v>
      </c>
      <c r="X21" s="45">
        <v>6</v>
      </c>
      <c r="Y21" s="45">
        <v>54</v>
      </c>
      <c r="Z21" s="45"/>
      <c r="AA21" s="45"/>
      <c r="AB21" s="45"/>
      <c r="AC21" s="45"/>
      <c r="AD21" s="66"/>
    </row>
    <row r="22" spans="1:30" s="35" customFormat="1" x14ac:dyDescent="0.55000000000000004">
      <c r="A22" s="100" t="s">
        <v>137</v>
      </c>
      <c r="B22" s="86" t="s">
        <v>110</v>
      </c>
      <c r="C22" s="38" t="s">
        <v>82</v>
      </c>
      <c r="D22" s="38"/>
      <c r="E22" s="38"/>
      <c r="F22" s="38"/>
      <c r="G22" s="42" t="s">
        <v>82</v>
      </c>
      <c r="H22" s="99"/>
      <c r="I22" s="42" t="s">
        <v>29</v>
      </c>
      <c r="J22" s="42"/>
      <c r="K22" s="42"/>
      <c r="L22" s="44">
        <v>1</v>
      </c>
      <c r="M22" s="44">
        <v>1</v>
      </c>
      <c r="N22" s="44">
        <v>1</v>
      </c>
      <c r="O22" s="44">
        <v>2</v>
      </c>
      <c r="P22" s="44">
        <v>2</v>
      </c>
      <c r="Q22" s="44">
        <v>1</v>
      </c>
      <c r="R22" s="43">
        <v>1</v>
      </c>
      <c r="S22" s="46">
        <v>9</v>
      </c>
      <c r="T22" s="47" t="s">
        <v>142</v>
      </c>
      <c r="U22" s="45">
        <v>1</v>
      </c>
      <c r="V22" s="45">
        <v>1</v>
      </c>
      <c r="W22" s="45">
        <v>1</v>
      </c>
      <c r="X22" s="45">
        <v>4</v>
      </c>
      <c r="Y22" s="45">
        <v>36</v>
      </c>
      <c r="Z22" s="45"/>
      <c r="AA22" s="45"/>
      <c r="AB22" s="45"/>
      <c r="AC22" s="45"/>
      <c r="AD22" s="66"/>
    </row>
    <row r="23" spans="1:30" s="35" customFormat="1" x14ac:dyDescent="0.55000000000000004">
      <c r="A23" s="100"/>
      <c r="B23" s="86" t="s">
        <v>96</v>
      </c>
      <c r="C23" s="38"/>
      <c r="D23" s="38" t="s">
        <v>82</v>
      </c>
      <c r="E23" s="38"/>
      <c r="F23" s="38"/>
      <c r="G23" s="42" t="s">
        <v>82</v>
      </c>
      <c r="H23" s="99"/>
      <c r="I23" s="42" t="s">
        <v>29</v>
      </c>
      <c r="J23" s="42"/>
      <c r="K23" s="42"/>
      <c r="L23" s="44">
        <v>1</v>
      </c>
      <c r="M23" s="44">
        <v>1</v>
      </c>
      <c r="N23" s="44">
        <v>3</v>
      </c>
      <c r="O23" s="44">
        <v>1</v>
      </c>
      <c r="P23" s="44">
        <v>3</v>
      </c>
      <c r="Q23" s="44">
        <v>1</v>
      </c>
      <c r="R23" s="43">
        <v>1</v>
      </c>
      <c r="S23" s="46">
        <v>11</v>
      </c>
      <c r="T23" s="47" t="s">
        <v>142</v>
      </c>
      <c r="U23" s="45">
        <v>1</v>
      </c>
      <c r="V23" s="45">
        <v>2</v>
      </c>
      <c r="W23" s="45">
        <v>1</v>
      </c>
      <c r="X23" s="45">
        <v>5</v>
      </c>
      <c r="Y23" s="45">
        <v>35</v>
      </c>
      <c r="Z23" s="45"/>
      <c r="AA23" s="45"/>
      <c r="AB23" s="45"/>
      <c r="AC23" s="45"/>
      <c r="AD23" s="66"/>
    </row>
    <row r="24" spans="1:30" s="35" customFormat="1" x14ac:dyDescent="0.55000000000000004">
      <c r="A24" s="100"/>
      <c r="B24" s="87" t="s">
        <v>111</v>
      </c>
      <c r="C24" s="38"/>
      <c r="D24" s="38"/>
      <c r="E24" s="38"/>
      <c r="F24" s="38" t="s">
        <v>82</v>
      </c>
      <c r="G24" s="42" t="s">
        <v>82</v>
      </c>
      <c r="H24" s="99"/>
      <c r="I24" s="42" t="s">
        <v>29</v>
      </c>
      <c r="J24" s="42"/>
      <c r="K24" s="42"/>
      <c r="L24" s="44">
        <v>1</v>
      </c>
      <c r="M24" s="44">
        <v>1</v>
      </c>
      <c r="N24" s="44">
        <v>1</v>
      </c>
      <c r="O24" s="44">
        <v>1</v>
      </c>
      <c r="P24" s="44">
        <v>1</v>
      </c>
      <c r="Q24" s="44">
        <v>1</v>
      </c>
      <c r="R24" s="44">
        <v>1</v>
      </c>
      <c r="S24" s="46">
        <v>7</v>
      </c>
      <c r="T24" s="47" t="s">
        <v>142</v>
      </c>
      <c r="U24" s="45">
        <v>1</v>
      </c>
      <c r="V24" s="45">
        <v>2</v>
      </c>
      <c r="W24" s="45">
        <v>1</v>
      </c>
      <c r="X24" s="45">
        <v>5</v>
      </c>
      <c r="Y24" s="45">
        <v>35</v>
      </c>
      <c r="Z24" s="45"/>
      <c r="AA24" s="45"/>
      <c r="AB24" s="45"/>
      <c r="AC24" s="45"/>
      <c r="AD24" s="66"/>
    </row>
    <row r="25" spans="1:30" s="35" customFormat="1" x14ac:dyDescent="0.55000000000000004">
      <c r="A25" s="100"/>
      <c r="B25" s="86" t="s">
        <v>112</v>
      </c>
      <c r="C25" s="38"/>
      <c r="D25" s="38"/>
      <c r="E25" s="38"/>
      <c r="F25" s="38" t="s">
        <v>82</v>
      </c>
      <c r="G25" s="42" t="s">
        <v>82</v>
      </c>
      <c r="H25" s="99"/>
      <c r="I25" s="42" t="s">
        <v>29</v>
      </c>
      <c r="J25" s="42"/>
      <c r="K25" s="42"/>
      <c r="L25" s="44">
        <v>1</v>
      </c>
      <c r="M25" s="44">
        <v>1</v>
      </c>
      <c r="N25" s="44">
        <v>1</v>
      </c>
      <c r="O25" s="44">
        <v>1</v>
      </c>
      <c r="P25" s="44">
        <v>1</v>
      </c>
      <c r="Q25" s="44">
        <v>1</v>
      </c>
      <c r="R25" s="44">
        <v>1</v>
      </c>
      <c r="S25" s="46">
        <v>7</v>
      </c>
      <c r="T25" s="47" t="s">
        <v>142</v>
      </c>
      <c r="U25" s="45">
        <v>1</v>
      </c>
      <c r="V25" s="45">
        <v>2</v>
      </c>
      <c r="W25" s="45">
        <v>1</v>
      </c>
      <c r="X25" s="45">
        <v>5</v>
      </c>
      <c r="Y25" s="45">
        <v>35</v>
      </c>
      <c r="Z25" s="45"/>
      <c r="AA25" s="45"/>
      <c r="AB25" s="45"/>
      <c r="AC25" s="45"/>
      <c r="AD25" s="66"/>
    </row>
    <row r="26" spans="1:30" s="35" customFormat="1" x14ac:dyDescent="0.55000000000000004">
      <c r="A26" s="100"/>
      <c r="B26" s="86"/>
      <c r="C26" s="38"/>
      <c r="D26" s="38"/>
      <c r="E26" s="38"/>
      <c r="F26" s="38"/>
      <c r="G26" s="42"/>
      <c r="H26" s="99"/>
      <c r="I26" s="42"/>
      <c r="J26" s="42"/>
      <c r="K26" s="42"/>
      <c r="L26" s="44"/>
      <c r="M26" s="44"/>
      <c r="N26" s="44"/>
      <c r="O26" s="44"/>
      <c r="P26" s="44"/>
      <c r="Q26" s="44"/>
      <c r="R26" s="43"/>
      <c r="S26" s="46"/>
      <c r="T26" s="47"/>
      <c r="U26" s="45"/>
      <c r="V26" s="45"/>
      <c r="W26" s="45"/>
      <c r="X26" s="45"/>
      <c r="Y26" s="45"/>
      <c r="Z26" s="45"/>
      <c r="AA26" s="45"/>
      <c r="AB26" s="45"/>
      <c r="AC26" s="45"/>
      <c r="AD26" s="66"/>
    </row>
    <row r="27" spans="1:30" s="35" customFormat="1" x14ac:dyDescent="0.55000000000000004">
      <c r="A27" s="100" t="s">
        <v>113</v>
      </c>
      <c r="B27" s="86" t="s">
        <v>106</v>
      </c>
      <c r="C27" s="38"/>
      <c r="D27" s="42"/>
      <c r="E27" s="38" t="s">
        <v>82</v>
      </c>
      <c r="F27" s="42"/>
      <c r="G27" s="38" t="s">
        <v>82</v>
      </c>
      <c r="H27" s="38"/>
      <c r="I27" s="38" t="s">
        <v>29</v>
      </c>
      <c r="J27" s="38"/>
      <c r="K27" s="38" t="s">
        <v>82</v>
      </c>
      <c r="L27" s="42">
        <v>1</v>
      </c>
      <c r="M27" s="42">
        <v>1</v>
      </c>
      <c r="N27" s="46">
        <v>1</v>
      </c>
      <c r="O27" s="46">
        <v>3</v>
      </c>
      <c r="P27" s="42">
        <v>3</v>
      </c>
      <c r="Q27" s="75">
        <v>1</v>
      </c>
      <c r="R27" s="46">
        <v>1</v>
      </c>
      <c r="S27" s="38">
        <f>L27+M27+N27+O27+P27+Q27+R27</f>
        <v>11</v>
      </c>
      <c r="T27" s="146">
        <v>1</v>
      </c>
      <c r="U27" s="68">
        <v>1</v>
      </c>
      <c r="V27" s="68">
        <v>1</v>
      </c>
      <c r="W27" s="68">
        <v>2</v>
      </c>
      <c r="X27" s="147">
        <f t="shared" ref="X27:X33" si="0">SUM(T27:W27)</f>
        <v>5</v>
      </c>
      <c r="Y27" s="147">
        <f>S27*X27</f>
        <v>55</v>
      </c>
      <c r="Z27" s="38"/>
      <c r="AA27" s="38" t="s">
        <v>82</v>
      </c>
      <c r="AB27" s="45"/>
      <c r="AC27" s="45"/>
      <c r="AD27" s="66"/>
    </row>
    <row r="28" spans="1:30" s="35" customFormat="1" x14ac:dyDescent="0.55000000000000004">
      <c r="A28" s="100" t="s">
        <v>140</v>
      </c>
      <c r="B28" s="86" t="s">
        <v>107</v>
      </c>
      <c r="C28" s="42"/>
      <c r="D28" s="38" t="s">
        <v>82</v>
      </c>
      <c r="E28" s="42"/>
      <c r="F28" s="42"/>
      <c r="G28" s="38" t="s">
        <v>82</v>
      </c>
      <c r="H28" s="38"/>
      <c r="I28" s="38" t="s">
        <v>29</v>
      </c>
      <c r="J28" s="38"/>
      <c r="K28" s="38" t="s">
        <v>82</v>
      </c>
      <c r="L28" s="42">
        <v>1</v>
      </c>
      <c r="M28" s="42">
        <v>1</v>
      </c>
      <c r="N28" s="46">
        <v>1</v>
      </c>
      <c r="O28" s="46">
        <v>2</v>
      </c>
      <c r="P28" s="42">
        <v>3</v>
      </c>
      <c r="Q28" s="75">
        <v>1</v>
      </c>
      <c r="R28" s="46">
        <v>1</v>
      </c>
      <c r="S28" s="38">
        <f t="shared" ref="S28:S33" si="1">L28+M28+N28+O28+P28+Q28+R28</f>
        <v>10</v>
      </c>
      <c r="T28" s="146">
        <v>1</v>
      </c>
      <c r="U28" s="68">
        <v>1</v>
      </c>
      <c r="V28" s="68">
        <v>1</v>
      </c>
      <c r="W28" s="68">
        <v>1</v>
      </c>
      <c r="X28" s="147">
        <f t="shared" si="0"/>
        <v>4</v>
      </c>
      <c r="Y28" s="147">
        <f t="shared" ref="Y28:Y33" si="2">S28*X28</f>
        <v>40</v>
      </c>
      <c r="Z28" s="38" t="s">
        <v>82</v>
      </c>
      <c r="AA28" s="45"/>
      <c r="AB28" s="45"/>
      <c r="AC28" s="45"/>
      <c r="AD28" s="66"/>
    </row>
    <row r="29" spans="1:30" s="35" customFormat="1" x14ac:dyDescent="0.55000000000000004">
      <c r="A29" s="100"/>
      <c r="B29" s="86" t="s">
        <v>108</v>
      </c>
      <c r="C29" s="42"/>
      <c r="D29" s="42"/>
      <c r="E29" s="42"/>
      <c r="F29" s="38" t="s">
        <v>82</v>
      </c>
      <c r="G29" s="38" t="s">
        <v>82</v>
      </c>
      <c r="H29" s="38"/>
      <c r="I29" s="38" t="s">
        <v>29</v>
      </c>
      <c r="J29" s="38"/>
      <c r="K29" s="38" t="s">
        <v>82</v>
      </c>
      <c r="L29" s="42">
        <v>1</v>
      </c>
      <c r="M29" s="42">
        <v>1</v>
      </c>
      <c r="N29" s="46">
        <v>1</v>
      </c>
      <c r="O29" s="46">
        <v>1</v>
      </c>
      <c r="P29" s="42">
        <v>3</v>
      </c>
      <c r="Q29" s="75">
        <v>1</v>
      </c>
      <c r="R29" s="46">
        <v>1</v>
      </c>
      <c r="S29" s="38">
        <f t="shared" si="1"/>
        <v>9</v>
      </c>
      <c r="T29" s="146">
        <v>1</v>
      </c>
      <c r="U29" s="68">
        <v>1</v>
      </c>
      <c r="V29" s="68">
        <v>1</v>
      </c>
      <c r="W29" s="68">
        <v>1</v>
      </c>
      <c r="X29" s="147">
        <f t="shared" si="0"/>
        <v>4</v>
      </c>
      <c r="Y29" s="147">
        <f t="shared" si="2"/>
        <v>36</v>
      </c>
      <c r="Z29" s="38" t="s">
        <v>82</v>
      </c>
      <c r="AA29" s="45"/>
      <c r="AB29" s="45"/>
      <c r="AC29" s="45"/>
      <c r="AD29" s="66"/>
    </row>
    <row r="30" spans="1:30" s="35" customFormat="1" x14ac:dyDescent="0.55000000000000004">
      <c r="A30" s="100"/>
      <c r="B30" s="86" t="s">
        <v>118</v>
      </c>
      <c r="C30" s="42"/>
      <c r="D30" s="42"/>
      <c r="E30" s="42"/>
      <c r="F30" s="38" t="s">
        <v>82</v>
      </c>
      <c r="G30" s="38" t="s">
        <v>82</v>
      </c>
      <c r="H30" s="38"/>
      <c r="I30" s="38" t="s">
        <v>29</v>
      </c>
      <c r="J30" s="38"/>
      <c r="K30" s="38" t="s">
        <v>82</v>
      </c>
      <c r="L30" s="42">
        <v>1</v>
      </c>
      <c r="M30" s="42">
        <v>1</v>
      </c>
      <c r="N30" s="46">
        <v>1</v>
      </c>
      <c r="O30" s="46">
        <v>1</v>
      </c>
      <c r="P30" s="42">
        <v>1</v>
      </c>
      <c r="Q30" s="75">
        <v>1</v>
      </c>
      <c r="R30" s="46">
        <v>1</v>
      </c>
      <c r="S30" s="38">
        <f t="shared" si="1"/>
        <v>7</v>
      </c>
      <c r="T30" s="146">
        <v>1</v>
      </c>
      <c r="U30" s="68">
        <v>1</v>
      </c>
      <c r="V30" s="68">
        <v>1</v>
      </c>
      <c r="W30" s="68">
        <v>1</v>
      </c>
      <c r="X30" s="147">
        <f t="shared" si="0"/>
        <v>4</v>
      </c>
      <c r="Y30" s="147">
        <f t="shared" si="2"/>
        <v>28</v>
      </c>
      <c r="Z30" s="38" t="s">
        <v>82</v>
      </c>
      <c r="AA30" s="45"/>
      <c r="AB30" s="45"/>
      <c r="AC30" s="45"/>
      <c r="AD30" s="66"/>
    </row>
    <row r="31" spans="1:30" s="35" customFormat="1" x14ac:dyDescent="0.55000000000000004">
      <c r="A31" s="100"/>
      <c r="B31" s="87" t="s">
        <v>119</v>
      </c>
      <c r="C31" s="42"/>
      <c r="D31" s="42"/>
      <c r="E31" s="42"/>
      <c r="F31" s="38" t="s">
        <v>82</v>
      </c>
      <c r="G31" s="38" t="s">
        <v>82</v>
      </c>
      <c r="H31" s="38"/>
      <c r="I31" s="38" t="s">
        <v>29</v>
      </c>
      <c r="J31" s="38"/>
      <c r="K31" s="38" t="s">
        <v>82</v>
      </c>
      <c r="L31" s="42">
        <v>1</v>
      </c>
      <c r="M31" s="42">
        <v>1</v>
      </c>
      <c r="N31" s="46">
        <v>1</v>
      </c>
      <c r="O31" s="46">
        <v>1</v>
      </c>
      <c r="P31" s="42">
        <v>3</v>
      </c>
      <c r="Q31" s="75">
        <v>1</v>
      </c>
      <c r="R31" s="46">
        <v>1</v>
      </c>
      <c r="S31" s="38">
        <f t="shared" si="1"/>
        <v>9</v>
      </c>
      <c r="T31" s="146">
        <v>1</v>
      </c>
      <c r="U31" s="68">
        <v>1</v>
      </c>
      <c r="V31" s="68">
        <v>1</v>
      </c>
      <c r="W31" s="68">
        <v>1</v>
      </c>
      <c r="X31" s="147">
        <f t="shared" si="0"/>
        <v>4</v>
      </c>
      <c r="Y31" s="147">
        <f t="shared" si="2"/>
        <v>36</v>
      </c>
      <c r="Z31" s="38" t="s">
        <v>82</v>
      </c>
      <c r="AA31" s="45"/>
      <c r="AB31" s="45"/>
      <c r="AC31" s="45"/>
      <c r="AD31" s="66"/>
    </row>
    <row r="32" spans="1:30" s="35" customFormat="1" x14ac:dyDescent="0.55000000000000004">
      <c r="A32" s="100"/>
      <c r="B32" s="87" t="s">
        <v>110</v>
      </c>
      <c r="C32" s="38" t="s">
        <v>82</v>
      </c>
      <c r="D32" s="42"/>
      <c r="E32" s="42"/>
      <c r="F32" s="42"/>
      <c r="G32" s="38" t="s">
        <v>82</v>
      </c>
      <c r="H32" s="38"/>
      <c r="I32" s="38" t="s">
        <v>29</v>
      </c>
      <c r="J32" s="38"/>
      <c r="K32" s="38" t="s">
        <v>82</v>
      </c>
      <c r="L32" s="42">
        <v>1</v>
      </c>
      <c r="M32" s="42">
        <v>1</v>
      </c>
      <c r="N32" s="46">
        <v>1</v>
      </c>
      <c r="O32" s="46">
        <v>3</v>
      </c>
      <c r="P32" s="42">
        <v>3</v>
      </c>
      <c r="Q32" s="75">
        <v>1</v>
      </c>
      <c r="R32" s="46">
        <v>1</v>
      </c>
      <c r="S32" s="38">
        <f t="shared" si="1"/>
        <v>11</v>
      </c>
      <c r="T32" s="146">
        <v>1</v>
      </c>
      <c r="U32" s="68">
        <v>1</v>
      </c>
      <c r="V32" s="68">
        <v>1</v>
      </c>
      <c r="W32" s="68">
        <v>2</v>
      </c>
      <c r="X32" s="147">
        <f t="shared" si="0"/>
        <v>5</v>
      </c>
      <c r="Y32" s="147">
        <f t="shared" si="2"/>
        <v>55</v>
      </c>
      <c r="Z32" s="38"/>
      <c r="AA32" s="38" t="s">
        <v>82</v>
      </c>
      <c r="AB32" s="148"/>
      <c r="AC32" s="148"/>
      <c r="AD32" s="66"/>
    </row>
    <row r="33" spans="1:30" s="35" customFormat="1" x14ac:dyDescent="0.55000000000000004">
      <c r="A33" s="100"/>
      <c r="B33" s="87" t="s">
        <v>121</v>
      </c>
      <c r="C33" s="38"/>
      <c r="D33" s="42"/>
      <c r="E33" s="38" t="s">
        <v>82</v>
      </c>
      <c r="F33" s="42"/>
      <c r="G33" s="38" t="s">
        <v>82</v>
      </c>
      <c r="H33" s="38"/>
      <c r="I33" s="38" t="s">
        <v>29</v>
      </c>
      <c r="J33" s="38"/>
      <c r="K33" s="38" t="s">
        <v>82</v>
      </c>
      <c r="L33" s="42">
        <v>1</v>
      </c>
      <c r="M33" s="42">
        <v>1</v>
      </c>
      <c r="N33" s="46">
        <v>1</v>
      </c>
      <c r="O33" s="46">
        <v>3</v>
      </c>
      <c r="P33" s="42">
        <v>3</v>
      </c>
      <c r="Q33" s="75">
        <v>1</v>
      </c>
      <c r="R33" s="46">
        <v>1</v>
      </c>
      <c r="S33" s="38">
        <f t="shared" si="1"/>
        <v>11</v>
      </c>
      <c r="T33" s="146">
        <v>1</v>
      </c>
      <c r="U33" s="68">
        <v>1</v>
      </c>
      <c r="V33" s="68">
        <v>1</v>
      </c>
      <c r="W33" s="68">
        <v>2</v>
      </c>
      <c r="X33" s="147">
        <f t="shared" si="0"/>
        <v>5</v>
      </c>
      <c r="Y33" s="147">
        <f t="shared" si="2"/>
        <v>55</v>
      </c>
      <c r="Z33" s="38"/>
      <c r="AA33" s="38" t="s">
        <v>82</v>
      </c>
      <c r="AB33" s="148"/>
      <c r="AC33" s="148"/>
      <c r="AD33" s="66"/>
    </row>
    <row r="34" spans="1:30" s="35" customFormat="1" x14ac:dyDescent="0.55000000000000004">
      <c r="A34" s="100"/>
      <c r="B34" s="87"/>
      <c r="C34" s="38"/>
      <c r="D34" s="42"/>
      <c r="E34" s="38"/>
      <c r="F34" s="42"/>
      <c r="G34" s="38"/>
      <c r="H34" s="70"/>
      <c r="I34" s="38"/>
      <c r="J34" s="38"/>
      <c r="K34" s="38"/>
      <c r="L34" s="42"/>
      <c r="M34" s="42"/>
      <c r="N34" s="46"/>
      <c r="O34" s="46"/>
      <c r="P34" s="42"/>
      <c r="Q34" s="75"/>
      <c r="R34" s="46"/>
      <c r="S34" s="38"/>
      <c r="T34" s="146"/>
      <c r="U34" s="68"/>
      <c r="V34" s="68"/>
      <c r="W34" s="68"/>
      <c r="X34" s="147"/>
      <c r="Y34" s="147"/>
      <c r="Z34" s="38"/>
      <c r="AA34" s="38"/>
      <c r="AB34" s="148"/>
      <c r="AC34" s="148"/>
      <c r="AD34" s="66"/>
    </row>
    <row r="35" spans="1:30" s="35" customFormat="1" x14ac:dyDescent="0.55000000000000004">
      <c r="A35" s="100" t="s">
        <v>125</v>
      </c>
      <c r="B35" s="87" t="s">
        <v>96</v>
      </c>
      <c r="C35" s="38"/>
      <c r="D35" s="38" t="s">
        <v>82</v>
      </c>
      <c r="E35" s="38"/>
      <c r="F35" s="38"/>
      <c r="G35" s="42"/>
      <c r="H35" s="99" t="s">
        <v>82</v>
      </c>
      <c r="I35" s="42" t="s">
        <v>29</v>
      </c>
      <c r="J35" s="42" t="s">
        <v>82</v>
      </c>
      <c r="K35" s="42"/>
      <c r="L35" s="44">
        <v>3</v>
      </c>
      <c r="M35" s="44">
        <v>1</v>
      </c>
      <c r="N35" s="44">
        <v>1</v>
      </c>
      <c r="O35" s="44">
        <v>1</v>
      </c>
      <c r="P35" s="44">
        <v>1</v>
      </c>
      <c r="Q35" s="44">
        <v>1</v>
      </c>
      <c r="R35" s="43">
        <v>1</v>
      </c>
      <c r="S35" s="46">
        <v>9</v>
      </c>
      <c r="T35" s="47" t="s">
        <v>142</v>
      </c>
      <c r="U35" s="45">
        <v>1</v>
      </c>
      <c r="V35" s="45">
        <v>2</v>
      </c>
      <c r="W35" s="45">
        <v>1</v>
      </c>
      <c r="X35" s="68">
        <v>5</v>
      </c>
      <c r="Y35" s="68">
        <v>45</v>
      </c>
      <c r="Z35" s="68" t="s">
        <v>82</v>
      </c>
      <c r="AA35" s="45"/>
      <c r="AB35" s="45"/>
      <c r="AC35" s="45" t="s">
        <v>145</v>
      </c>
      <c r="AD35" s="66"/>
    </row>
    <row r="36" spans="1:30" s="35" customFormat="1" x14ac:dyDescent="0.55000000000000004">
      <c r="A36" s="100" t="s">
        <v>138</v>
      </c>
      <c r="B36" s="87" t="s">
        <v>126</v>
      </c>
      <c r="C36" s="38" t="s">
        <v>82</v>
      </c>
      <c r="D36" s="38"/>
      <c r="E36" s="38"/>
      <c r="F36" s="38"/>
      <c r="G36" s="42"/>
      <c r="H36" s="99" t="s">
        <v>82</v>
      </c>
      <c r="I36" s="42" t="s">
        <v>29</v>
      </c>
      <c r="J36" s="42"/>
      <c r="K36" s="42" t="s">
        <v>82</v>
      </c>
      <c r="L36" s="44">
        <v>3</v>
      </c>
      <c r="M36" s="44">
        <v>1</v>
      </c>
      <c r="N36" s="44">
        <v>1</v>
      </c>
      <c r="O36" s="44">
        <v>1</v>
      </c>
      <c r="P36" s="44">
        <v>1</v>
      </c>
      <c r="Q36" s="44">
        <v>1</v>
      </c>
      <c r="R36" s="43">
        <v>1</v>
      </c>
      <c r="S36" s="46">
        <v>9</v>
      </c>
      <c r="T36" s="47" t="s">
        <v>142</v>
      </c>
      <c r="U36" s="45">
        <v>1</v>
      </c>
      <c r="V36" s="45">
        <v>1</v>
      </c>
      <c r="W36" s="45">
        <v>1</v>
      </c>
      <c r="X36" s="68">
        <v>4</v>
      </c>
      <c r="Y36" s="68">
        <v>36</v>
      </c>
      <c r="Z36" s="68" t="s">
        <v>82</v>
      </c>
      <c r="AA36" s="45"/>
      <c r="AB36" s="45"/>
      <c r="AC36" s="45"/>
      <c r="AD36" s="66"/>
    </row>
    <row r="37" spans="1:30" s="35" customFormat="1" x14ac:dyDescent="0.55000000000000004">
      <c r="A37" s="100"/>
      <c r="B37" s="87" t="s">
        <v>108</v>
      </c>
      <c r="C37" s="46"/>
      <c r="D37" s="46"/>
      <c r="E37" s="46"/>
      <c r="F37" s="46" t="s">
        <v>82</v>
      </c>
      <c r="G37" s="42"/>
      <c r="H37" s="48" t="s">
        <v>82</v>
      </c>
      <c r="I37" s="43" t="s">
        <v>29</v>
      </c>
      <c r="J37" s="43"/>
      <c r="K37" s="43" t="s">
        <v>82</v>
      </c>
      <c r="L37" s="43">
        <v>3</v>
      </c>
      <c r="M37" s="51">
        <v>1</v>
      </c>
      <c r="N37" s="51">
        <v>1</v>
      </c>
      <c r="O37" s="43">
        <v>1</v>
      </c>
      <c r="P37" s="51">
        <v>1</v>
      </c>
      <c r="Q37" s="46">
        <v>1</v>
      </c>
      <c r="R37" s="43">
        <v>1</v>
      </c>
      <c r="S37" s="103">
        <v>9</v>
      </c>
      <c r="T37" s="47" t="s">
        <v>142</v>
      </c>
      <c r="U37" s="45">
        <v>1</v>
      </c>
      <c r="V37" s="45">
        <v>1</v>
      </c>
      <c r="W37" s="45">
        <v>1</v>
      </c>
      <c r="X37" s="68">
        <v>4</v>
      </c>
      <c r="Y37" s="68">
        <v>36</v>
      </c>
      <c r="Z37" s="68" t="s">
        <v>82</v>
      </c>
      <c r="AA37" s="45"/>
      <c r="AB37" s="45"/>
      <c r="AC37" s="45"/>
    </row>
    <row r="38" spans="1:30" s="35" customFormat="1" x14ac:dyDescent="0.55000000000000004">
      <c r="A38" s="100"/>
      <c r="B38" s="87" t="s">
        <v>127</v>
      </c>
      <c r="C38" s="46"/>
      <c r="D38" s="46"/>
      <c r="E38" s="46"/>
      <c r="F38" s="46" t="s">
        <v>82</v>
      </c>
      <c r="G38" s="42"/>
      <c r="H38" s="48" t="s">
        <v>82</v>
      </c>
      <c r="I38" s="43" t="s">
        <v>29</v>
      </c>
      <c r="J38" s="43"/>
      <c r="K38" s="43" t="s">
        <v>82</v>
      </c>
      <c r="L38" s="43">
        <v>1</v>
      </c>
      <c r="M38" s="51">
        <v>1</v>
      </c>
      <c r="N38" s="51">
        <v>1</v>
      </c>
      <c r="O38" s="51">
        <v>1</v>
      </c>
      <c r="P38" s="43">
        <v>3</v>
      </c>
      <c r="Q38" s="46">
        <v>1</v>
      </c>
      <c r="R38" s="46">
        <v>1</v>
      </c>
      <c r="S38" s="43">
        <v>9</v>
      </c>
      <c r="T38" s="47" t="s">
        <v>142</v>
      </c>
      <c r="U38" s="45">
        <v>1</v>
      </c>
      <c r="V38" s="45">
        <v>1</v>
      </c>
      <c r="W38" s="45">
        <v>1</v>
      </c>
      <c r="X38" s="68">
        <v>4</v>
      </c>
      <c r="Y38" s="68">
        <v>36</v>
      </c>
      <c r="Z38" s="68" t="s">
        <v>82</v>
      </c>
      <c r="AA38" s="45"/>
      <c r="AB38" s="45"/>
      <c r="AC38" s="45"/>
    </row>
    <row r="39" spans="1:30" s="35" customFormat="1" x14ac:dyDescent="0.55000000000000004">
      <c r="A39" s="100"/>
      <c r="B39" s="87" t="s">
        <v>128</v>
      </c>
      <c r="C39" s="46"/>
      <c r="D39" s="46"/>
      <c r="E39" s="46"/>
      <c r="F39" s="46" t="s">
        <v>82</v>
      </c>
      <c r="G39" s="42"/>
      <c r="H39" s="48" t="s">
        <v>82</v>
      </c>
      <c r="I39" s="42" t="s">
        <v>29</v>
      </c>
      <c r="J39" s="42"/>
      <c r="K39" s="42" t="s">
        <v>82</v>
      </c>
      <c r="L39" s="43">
        <v>1</v>
      </c>
      <c r="M39" s="38">
        <v>1</v>
      </c>
      <c r="N39" s="38">
        <v>1</v>
      </c>
      <c r="O39" s="51">
        <v>1</v>
      </c>
      <c r="P39" s="46">
        <v>3</v>
      </c>
      <c r="Q39" s="43">
        <v>1</v>
      </c>
      <c r="R39" s="43">
        <v>1</v>
      </c>
      <c r="S39" s="103">
        <v>9</v>
      </c>
      <c r="T39" s="38">
        <v>1</v>
      </c>
      <c r="U39" s="45">
        <v>1</v>
      </c>
      <c r="V39" s="45">
        <v>1</v>
      </c>
      <c r="W39" s="45">
        <v>1</v>
      </c>
      <c r="X39" s="68">
        <v>4</v>
      </c>
      <c r="Y39" s="68">
        <v>36</v>
      </c>
      <c r="Z39" s="68" t="s">
        <v>82</v>
      </c>
      <c r="AA39" s="45"/>
      <c r="AB39" s="45"/>
      <c r="AC39" s="45"/>
    </row>
    <row r="40" spans="1:30" s="35" customFormat="1" x14ac:dyDescent="0.55000000000000004">
      <c r="A40" s="100"/>
      <c r="B40" s="87" t="s">
        <v>123</v>
      </c>
      <c r="C40" s="46"/>
      <c r="D40" s="46"/>
      <c r="E40" s="46"/>
      <c r="F40" s="46" t="s">
        <v>82</v>
      </c>
      <c r="G40" s="42"/>
      <c r="H40" s="48" t="s">
        <v>82</v>
      </c>
      <c r="I40" s="42" t="s">
        <v>29</v>
      </c>
      <c r="J40" s="42"/>
      <c r="K40" s="42" t="s">
        <v>82</v>
      </c>
      <c r="L40" s="43">
        <v>1</v>
      </c>
      <c r="M40" s="38">
        <v>1</v>
      </c>
      <c r="N40" s="38">
        <v>1</v>
      </c>
      <c r="O40" s="51">
        <v>1</v>
      </c>
      <c r="P40" s="46">
        <v>3</v>
      </c>
      <c r="Q40" s="43">
        <v>1</v>
      </c>
      <c r="R40" s="43">
        <v>1</v>
      </c>
      <c r="S40" s="103">
        <v>9</v>
      </c>
      <c r="T40" s="38">
        <v>1</v>
      </c>
      <c r="U40" s="45">
        <v>1</v>
      </c>
      <c r="V40" s="45">
        <v>3</v>
      </c>
      <c r="W40" s="45">
        <v>3</v>
      </c>
      <c r="X40" s="68">
        <v>8</v>
      </c>
      <c r="Y40" s="68">
        <v>72</v>
      </c>
      <c r="Z40" s="68"/>
      <c r="AA40" s="68" t="s">
        <v>82</v>
      </c>
      <c r="AB40" s="45"/>
      <c r="AC40" s="45"/>
    </row>
    <row r="41" spans="1:30" s="35" customFormat="1" x14ac:dyDescent="0.55000000000000004">
      <c r="A41" s="100"/>
      <c r="B41" s="87"/>
      <c r="C41" s="46"/>
      <c r="D41" s="46"/>
      <c r="E41" s="46"/>
      <c r="F41" s="46"/>
      <c r="G41" s="42"/>
      <c r="H41" s="48"/>
      <c r="I41" s="42"/>
      <c r="J41" s="42"/>
      <c r="K41" s="42"/>
      <c r="L41" s="43"/>
      <c r="M41" s="38"/>
      <c r="N41" s="38"/>
      <c r="O41" s="51"/>
      <c r="P41" s="46"/>
      <c r="Q41" s="43"/>
      <c r="R41" s="43"/>
      <c r="S41" s="103"/>
      <c r="T41" s="38"/>
      <c r="U41" s="45"/>
      <c r="V41" s="45"/>
      <c r="W41" s="45"/>
      <c r="X41" s="45"/>
      <c r="Y41" s="45"/>
      <c r="Z41" s="45"/>
      <c r="AA41" s="45"/>
      <c r="AB41" s="45"/>
      <c r="AC41" s="45"/>
    </row>
    <row r="42" spans="1:30" s="35" customFormat="1" x14ac:dyDescent="0.55000000000000004">
      <c r="A42" s="100" t="s">
        <v>129</v>
      </c>
      <c r="B42" s="87" t="s">
        <v>130</v>
      </c>
      <c r="C42" s="46"/>
      <c r="D42" s="46"/>
      <c r="E42" s="46"/>
      <c r="F42" s="46" t="s">
        <v>82</v>
      </c>
      <c r="G42" s="42" t="s">
        <v>82</v>
      </c>
      <c r="H42" s="48"/>
      <c r="I42" s="42" t="s">
        <v>29</v>
      </c>
      <c r="J42" s="42"/>
      <c r="K42" s="42" t="s">
        <v>82</v>
      </c>
      <c r="L42" s="43">
        <v>1</v>
      </c>
      <c r="M42" s="38">
        <v>1</v>
      </c>
      <c r="N42" s="38">
        <v>1</v>
      </c>
      <c r="O42" s="51">
        <v>1</v>
      </c>
      <c r="P42" s="46">
        <v>2</v>
      </c>
      <c r="Q42" s="43">
        <v>1</v>
      </c>
      <c r="R42" s="43">
        <v>1</v>
      </c>
      <c r="S42" s="103">
        <v>8</v>
      </c>
      <c r="T42" s="38">
        <v>1</v>
      </c>
      <c r="U42" s="45">
        <v>1</v>
      </c>
      <c r="V42" s="45">
        <v>2</v>
      </c>
      <c r="W42" s="45">
        <v>1</v>
      </c>
      <c r="X42" s="45">
        <v>5</v>
      </c>
      <c r="Y42" s="45">
        <v>40</v>
      </c>
      <c r="Z42" s="68" t="s">
        <v>82</v>
      </c>
      <c r="AA42" s="45"/>
      <c r="AB42" s="45"/>
      <c r="AC42" s="45"/>
    </row>
    <row r="43" spans="1:30" s="35" customFormat="1" x14ac:dyDescent="0.55000000000000004">
      <c r="A43" s="100" t="s">
        <v>139</v>
      </c>
      <c r="B43" s="87" t="s">
        <v>131</v>
      </c>
      <c r="C43" s="46"/>
      <c r="D43" s="46"/>
      <c r="E43" s="46"/>
      <c r="F43" s="46" t="s">
        <v>82</v>
      </c>
      <c r="G43" s="42" t="s">
        <v>82</v>
      </c>
      <c r="H43" s="48"/>
      <c r="I43" s="42" t="s">
        <v>29</v>
      </c>
      <c r="J43" s="42"/>
      <c r="K43" s="42" t="s">
        <v>82</v>
      </c>
      <c r="L43" s="43">
        <v>1</v>
      </c>
      <c r="M43" s="38">
        <v>1</v>
      </c>
      <c r="N43" s="38">
        <v>1</v>
      </c>
      <c r="O43" s="51">
        <v>1</v>
      </c>
      <c r="P43" s="46">
        <v>2</v>
      </c>
      <c r="Q43" s="43">
        <v>1</v>
      </c>
      <c r="R43" s="43">
        <v>1</v>
      </c>
      <c r="S43" s="103">
        <v>8</v>
      </c>
      <c r="T43" s="38">
        <v>1</v>
      </c>
      <c r="U43" s="45">
        <v>1</v>
      </c>
      <c r="V43" s="45">
        <v>2</v>
      </c>
      <c r="W43" s="45">
        <v>1</v>
      </c>
      <c r="X43" s="45">
        <v>5</v>
      </c>
      <c r="Y43" s="45">
        <v>40</v>
      </c>
      <c r="Z43" s="68" t="s">
        <v>82</v>
      </c>
      <c r="AA43" s="45"/>
      <c r="AB43" s="45"/>
      <c r="AC43" s="45"/>
    </row>
    <row r="44" spans="1:30" s="35" customFormat="1" x14ac:dyDescent="0.55000000000000004">
      <c r="A44" s="294"/>
      <c r="B44" s="49"/>
      <c r="C44" s="42"/>
      <c r="D44" s="42"/>
      <c r="E44" s="42"/>
      <c r="F44" s="42"/>
      <c r="G44" s="42"/>
      <c r="H44" s="48"/>
      <c r="I44" s="43"/>
      <c r="J44" s="43"/>
      <c r="K44" s="43"/>
      <c r="L44" s="43"/>
      <c r="M44" s="51"/>
      <c r="N44" s="51"/>
      <c r="O44" s="51"/>
      <c r="P44" s="51"/>
      <c r="Q44" s="42"/>
      <c r="R44" s="50"/>
      <c r="S44" s="45"/>
      <c r="T44" s="47"/>
      <c r="U44" s="45"/>
      <c r="V44" s="45"/>
      <c r="W44" s="45"/>
      <c r="X44" s="45"/>
      <c r="Y44" s="45"/>
      <c r="Z44" s="45"/>
      <c r="AA44" s="45"/>
      <c r="AB44" s="45"/>
      <c r="AC44" s="45"/>
    </row>
    <row r="45" spans="1:30" s="35" customFormat="1" ht="23.25" customHeight="1" x14ac:dyDescent="0.55000000000000004">
      <c r="A45" s="275" t="s">
        <v>164</v>
      </c>
      <c r="B45" s="149" t="s">
        <v>149</v>
      </c>
      <c r="C45" s="41" t="s">
        <v>82</v>
      </c>
      <c r="D45" s="41"/>
      <c r="E45" s="41"/>
      <c r="F45" s="41"/>
      <c r="G45" s="41" t="s">
        <v>82</v>
      </c>
      <c r="H45" s="48"/>
      <c r="I45" s="150"/>
      <c r="J45" s="41" t="s">
        <v>82</v>
      </c>
      <c r="K45" s="41"/>
      <c r="L45" s="46">
        <v>1</v>
      </c>
      <c r="M45" s="46">
        <v>1</v>
      </c>
      <c r="N45" s="46">
        <v>1</v>
      </c>
      <c r="O45" s="46">
        <v>2</v>
      </c>
      <c r="P45" s="46">
        <v>3</v>
      </c>
      <c r="Q45" s="46">
        <v>1</v>
      </c>
      <c r="R45" s="46">
        <v>1</v>
      </c>
      <c r="S45" s="42">
        <f t="shared" ref="S45:S53" si="3">R45+Q45+P45+O45+N45+M45+L45</f>
        <v>10</v>
      </c>
      <c r="T45" s="46">
        <v>2</v>
      </c>
      <c r="U45" s="45">
        <v>2</v>
      </c>
      <c r="V45" s="45">
        <v>1</v>
      </c>
      <c r="W45" s="45">
        <v>1</v>
      </c>
      <c r="X45" s="68">
        <f t="shared" ref="X45:X53" si="4">W45+V45+U45+T45</f>
        <v>6</v>
      </c>
      <c r="Y45" s="68">
        <f t="shared" ref="Y45:Y53" si="5">X45*S45</f>
        <v>60</v>
      </c>
      <c r="Z45" s="41"/>
      <c r="AA45" s="41" t="s">
        <v>82</v>
      </c>
      <c r="AB45" s="45"/>
      <c r="AC45" s="45"/>
    </row>
    <row r="46" spans="1:30" s="35" customFormat="1" x14ac:dyDescent="0.55000000000000004">
      <c r="A46" s="294"/>
      <c r="B46" s="94" t="s">
        <v>152</v>
      </c>
      <c r="C46" s="41" t="s">
        <v>82</v>
      </c>
      <c r="D46" s="38"/>
      <c r="E46" s="38"/>
      <c r="F46" s="41"/>
      <c r="G46" s="41" t="s">
        <v>82</v>
      </c>
      <c r="H46" s="49"/>
      <c r="I46" s="43"/>
      <c r="J46" s="34"/>
      <c r="K46" s="41" t="s">
        <v>82</v>
      </c>
      <c r="L46" s="46">
        <v>1</v>
      </c>
      <c r="M46" s="46">
        <v>1</v>
      </c>
      <c r="N46" s="46">
        <v>1</v>
      </c>
      <c r="O46" s="46">
        <v>2</v>
      </c>
      <c r="P46" s="46">
        <v>3</v>
      </c>
      <c r="Q46" s="46">
        <v>1</v>
      </c>
      <c r="R46" s="46">
        <v>1</v>
      </c>
      <c r="S46" s="46">
        <f t="shared" si="3"/>
        <v>10</v>
      </c>
      <c r="T46" s="69" t="s">
        <v>142</v>
      </c>
      <c r="U46" s="45">
        <v>1</v>
      </c>
      <c r="V46" s="45">
        <v>1</v>
      </c>
      <c r="W46" s="45">
        <v>1</v>
      </c>
      <c r="X46" s="93">
        <f t="shared" si="4"/>
        <v>4</v>
      </c>
      <c r="Y46" s="93">
        <f t="shared" si="5"/>
        <v>40</v>
      </c>
      <c r="Z46" s="41" t="s">
        <v>82</v>
      </c>
      <c r="AA46" s="45"/>
      <c r="AB46" s="45"/>
      <c r="AC46" s="45"/>
      <c r="AD46" s="66"/>
    </row>
    <row r="47" spans="1:30" s="35" customFormat="1" x14ac:dyDescent="0.55000000000000004">
      <c r="A47" s="275" t="s">
        <v>154</v>
      </c>
      <c r="B47" s="91" t="s">
        <v>155</v>
      </c>
      <c r="C47" s="41" t="s">
        <v>82</v>
      </c>
      <c r="D47" s="42"/>
      <c r="E47" s="42"/>
      <c r="F47" s="41"/>
      <c r="G47" s="41" t="s">
        <v>82</v>
      </c>
      <c r="H47" s="49"/>
      <c r="I47" s="43"/>
      <c r="J47" s="43"/>
      <c r="K47" s="41" t="s">
        <v>82</v>
      </c>
      <c r="L47" s="46">
        <v>1</v>
      </c>
      <c r="M47" s="46">
        <v>1</v>
      </c>
      <c r="N47" s="46">
        <v>1</v>
      </c>
      <c r="O47" s="46">
        <v>1</v>
      </c>
      <c r="P47" s="46">
        <v>3</v>
      </c>
      <c r="Q47" s="42">
        <v>1</v>
      </c>
      <c r="R47" s="50">
        <v>1</v>
      </c>
      <c r="S47" s="46">
        <f t="shared" si="3"/>
        <v>9</v>
      </c>
      <c r="T47" s="69" t="s">
        <v>142</v>
      </c>
      <c r="U47" s="45">
        <v>1</v>
      </c>
      <c r="V47" s="45">
        <v>1</v>
      </c>
      <c r="W47" s="45">
        <v>2</v>
      </c>
      <c r="X47" s="93">
        <f t="shared" si="4"/>
        <v>5</v>
      </c>
      <c r="Y47" s="93">
        <f t="shared" si="5"/>
        <v>45</v>
      </c>
      <c r="Z47" s="41" t="s">
        <v>82</v>
      </c>
      <c r="AB47" s="45"/>
      <c r="AC47" s="45"/>
    </row>
    <row r="48" spans="1:30" s="35" customFormat="1" x14ac:dyDescent="0.55000000000000004">
      <c r="A48" s="276"/>
      <c r="B48" s="91" t="s">
        <v>157</v>
      </c>
      <c r="C48" s="41" t="s">
        <v>82</v>
      </c>
      <c r="D48" s="42"/>
      <c r="E48" s="42"/>
      <c r="F48" s="41"/>
      <c r="G48" s="41" t="s">
        <v>82</v>
      </c>
      <c r="H48" s="41"/>
      <c r="I48" s="43"/>
      <c r="J48" s="46"/>
      <c r="K48" s="41" t="s">
        <v>82</v>
      </c>
      <c r="L48" s="46">
        <v>1</v>
      </c>
      <c r="M48" s="46">
        <v>1</v>
      </c>
      <c r="N48" s="46">
        <v>1</v>
      </c>
      <c r="O48" s="46">
        <v>1</v>
      </c>
      <c r="P48" s="46">
        <v>3</v>
      </c>
      <c r="Q48" s="42">
        <v>1</v>
      </c>
      <c r="R48" s="46">
        <v>1</v>
      </c>
      <c r="S48" s="46">
        <f t="shared" si="3"/>
        <v>9</v>
      </c>
      <c r="T48" s="69" t="s">
        <v>142</v>
      </c>
      <c r="U48" s="45">
        <v>1</v>
      </c>
      <c r="V48" s="45">
        <v>1</v>
      </c>
      <c r="W48" s="45">
        <v>2</v>
      </c>
      <c r="X48" s="93">
        <f t="shared" si="4"/>
        <v>5</v>
      </c>
      <c r="Y48" s="93">
        <f t="shared" si="5"/>
        <v>45</v>
      </c>
      <c r="Z48" s="41" t="s">
        <v>82</v>
      </c>
      <c r="AA48" s="45"/>
      <c r="AB48" s="45"/>
      <c r="AC48" s="45"/>
    </row>
    <row r="49" spans="1:30" s="35" customFormat="1" x14ac:dyDescent="0.55000000000000004">
      <c r="A49" s="275" t="s">
        <v>165</v>
      </c>
      <c r="B49" s="151" t="s">
        <v>160</v>
      </c>
      <c r="C49" s="42"/>
      <c r="D49" s="41" t="s">
        <v>82</v>
      </c>
      <c r="E49" s="42"/>
      <c r="F49" s="41"/>
      <c r="G49" s="41" t="s">
        <v>82</v>
      </c>
      <c r="H49" s="48"/>
      <c r="I49" s="43"/>
      <c r="J49" s="43"/>
      <c r="K49" s="41" t="s">
        <v>82</v>
      </c>
      <c r="L49" s="46">
        <v>1</v>
      </c>
      <c r="M49" s="46">
        <v>1</v>
      </c>
      <c r="N49" s="46">
        <v>1</v>
      </c>
      <c r="O49" s="45">
        <v>1</v>
      </c>
      <c r="P49" s="42">
        <v>3</v>
      </c>
      <c r="Q49" s="46">
        <v>1</v>
      </c>
      <c r="R49" s="46">
        <v>1</v>
      </c>
      <c r="S49" s="46">
        <f t="shared" si="3"/>
        <v>9</v>
      </c>
      <c r="T49" s="69" t="s">
        <v>142</v>
      </c>
      <c r="U49" s="45">
        <v>1</v>
      </c>
      <c r="V49" s="45">
        <v>1</v>
      </c>
      <c r="W49" s="45">
        <v>1</v>
      </c>
      <c r="X49" s="93">
        <f t="shared" si="4"/>
        <v>4</v>
      </c>
      <c r="Y49" s="93">
        <f t="shared" si="5"/>
        <v>36</v>
      </c>
      <c r="Z49" s="41" t="s">
        <v>82</v>
      </c>
      <c r="AA49" s="45"/>
      <c r="AB49" s="45"/>
      <c r="AC49" s="45"/>
    </row>
    <row r="50" spans="1:30" s="35" customFormat="1" x14ac:dyDescent="0.55000000000000004">
      <c r="A50" s="276"/>
      <c r="B50" s="152" t="s">
        <v>161</v>
      </c>
      <c r="C50" s="153"/>
      <c r="D50" s="41" t="s">
        <v>82</v>
      </c>
      <c r="E50" s="42"/>
      <c r="F50" s="41"/>
      <c r="G50" s="41" t="s">
        <v>82</v>
      </c>
      <c r="H50" s="48"/>
      <c r="I50" s="43"/>
      <c r="J50" s="43"/>
      <c r="K50" s="41" t="s">
        <v>82</v>
      </c>
      <c r="L50" s="46">
        <v>1</v>
      </c>
      <c r="M50" s="46">
        <v>1</v>
      </c>
      <c r="N50" s="46">
        <v>1</v>
      </c>
      <c r="O50" s="45">
        <v>1</v>
      </c>
      <c r="P50" s="42">
        <v>2</v>
      </c>
      <c r="Q50" s="46">
        <v>1</v>
      </c>
      <c r="R50" s="46">
        <v>1</v>
      </c>
      <c r="S50" s="46">
        <f t="shared" si="3"/>
        <v>8</v>
      </c>
      <c r="T50" s="46">
        <v>1</v>
      </c>
      <c r="U50" s="45">
        <v>1</v>
      </c>
      <c r="V50" s="45">
        <v>1</v>
      </c>
      <c r="W50" s="45">
        <v>1</v>
      </c>
      <c r="X50" s="68">
        <f t="shared" si="4"/>
        <v>4</v>
      </c>
      <c r="Y50" s="68">
        <f t="shared" si="5"/>
        <v>32</v>
      </c>
      <c r="Z50" s="41" t="s">
        <v>82</v>
      </c>
      <c r="AA50" s="45"/>
      <c r="AB50" s="45"/>
      <c r="AC50" s="45"/>
    </row>
    <row r="51" spans="1:30" s="35" customFormat="1" x14ac:dyDescent="0.55000000000000004">
      <c r="A51" s="295"/>
      <c r="B51" s="152" t="s">
        <v>162</v>
      </c>
      <c r="C51" s="154"/>
      <c r="D51" s="41" t="s">
        <v>82</v>
      </c>
      <c r="E51" s="46"/>
      <c r="F51" s="41"/>
      <c r="G51" s="41" t="s">
        <v>82</v>
      </c>
      <c r="H51" s="48"/>
      <c r="I51" s="43"/>
      <c r="J51" s="43"/>
      <c r="K51" s="41" t="s">
        <v>82</v>
      </c>
      <c r="L51" s="46">
        <v>1</v>
      </c>
      <c r="M51" s="46">
        <v>1</v>
      </c>
      <c r="N51" s="46">
        <v>1</v>
      </c>
      <c r="O51" s="46">
        <v>1</v>
      </c>
      <c r="P51" s="46">
        <v>2</v>
      </c>
      <c r="Q51" s="46">
        <v>1</v>
      </c>
      <c r="R51" s="46">
        <v>1</v>
      </c>
      <c r="S51" s="46">
        <f t="shared" si="3"/>
        <v>8</v>
      </c>
      <c r="T51" s="69" t="s">
        <v>142</v>
      </c>
      <c r="U51" s="45">
        <v>1</v>
      </c>
      <c r="V51" s="45">
        <v>1</v>
      </c>
      <c r="W51" s="45">
        <v>1</v>
      </c>
      <c r="X51" s="93">
        <f t="shared" si="4"/>
        <v>4</v>
      </c>
      <c r="Y51" s="93">
        <f t="shared" si="5"/>
        <v>32</v>
      </c>
      <c r="Z51" s="41" t="s">
        <v>82</v>
      </c>
      <c r="AA51" s="45"/>
      <c r="AB51" s="45"/>
      <c r="AC51" s="45"/>
    </row>
    <row r="52" spans="1:30" s="35" customFormat="1" x14ac:dyDescent="0.55000000000000004">
      <c r="A52" s="276"/>
      <c r="B52" s="152" t="s">
        <v>163</v>
      </c>
      <c r="C52" s="41" t="s">
        <v>82</v>
      </c>
      <c r="D52" s="46"/>
      <c r="E52" s="41"/>
      <c r="F52" s="46"/>
      <c r="G52" s="41" t="s">
        <v>82</v>
      </c>
      <c r="H52" s="48"/>
      <c r="I52" s="43"/>
      <c r="J52" s="41"/>
      <c r="K52" s="41" t="s">
        <v>82</v>
      </c>
      <c r="L52" s="46">
        <v>1</v>
      </c>
      <c r="M52" s="46">
        <v>1</v>
      </c>
      <c r="N52" s="46">
        <v>1</v>
      </c>
      <c r="O52" s="46">
        <v>1</v>
      </c>
      <c r="P52" s="46">
        <v>3</v>
      </c>
      <c r="Q52" s="46">
        <v>1</v>
      </c>
      <c r="R52" s="46">
        <v>1</v>
      </c>
      <c r="S52" s="46">
        <f t="shared" si="3"/>
        <v>9</v>
      </c>
      <c r="T52" s="69" t="s">
        <v>142</v>
      </c>
      <c r="U52" s="45">
        <v>1</v>
      </c>
      <c r="V52" s="45">
        <v>1</v>
      </c>
      <c r="W52" s="45">
        <v>2</v>
      </c>
      <c r="X52" s="93">
        <f t="shared" si="4"/>
        <v>5</v>
      </c>
      <c r="Y52" s="93">
        <f t="shared" si="5"/>
        <v>45</v>
      </c>
      <c r="Z52" s="41" t="s">
        <v>82</v>
      </c>
      <c r="AA52" s="45"/>
      <c r="AB52" s="45"/>
      <c r="AC52" s="45"/>
    </row>
    <row r="53" spans="1:30" s="35" customFormat="1" x14ac:dyDescent="0.55000000000000004">
      <c r="A53" s="276"/>
      <c r="B53" s="152" t="s">
        <v>83</v>
      </c>
      <c r="C53" s="154"/>
      <c r="D53" s="46"/>
      <c r="E53" s="41" t="s">
        <v>82</v>
      </c>
      <c r="F53" s="41"/>
      <c r="G53" s="41" t="s">
        <v>82</v>
      </c>
      <c r="H53" s="48"/>
      <c r="I53" s="43"/>
      <c r="J53" s="42"/>
      <c r="K53" s="41" t="s">
        <v>82</v>
      </c>
      <c r="L53" s="46">
        <v>1</v>
      </c>
      <c r="M53" s="46">
        <v>1</v>
      </c>
      <c r="N53" s="46">
        <v>1</v>
      </c>
      <c r="O53" s="46">
        <v>1</v>
      </c>
      <c r="P53" s="46">
        <v>3</v>
      </c>
      <c r="Q53" s="46">
        <v>1</v>
      </c>
      <c r="R53" s="46">
        <v>1</v>
      </c>
      <c r="S53" s="46">
        <f t="shared" si="3"/>
        <v>9</v>
      </c>
      <c r="T53" s="46">
        <v>1</v>
      </c>
      <c r="U53" s="45">
        <v>1</v>
      </c>
      <c r="V53" s="45">
        <v>1</v>
      </c>
      <c r="W53" s="45">
        <v>2</v>
      </c>
      <c r="X53" s="68">
        <f t="shared" si="4"/>
        <v>5</v>
      </c>
      <c r="Y53" s="68">
        <f t="shared" si="5"/>
        <v>45</v>
      </c>
      <c r="Z53" s="41" t="s">
        <v>82</v>
      </c>
      <c r="AA53" s="45"/>
      <c r="AB53" s="45"/>
      <c r="AC53" s="45"/>
    </row>
    <row r="54" spans="1:30" s="35" customFormat="1" x14ac:dyDescent="0.55000000000000004">
      <c r="A54" s="276"/>
      <c r="B54" s="152"/>
      <c r="C54" s="154"/>
      <c r="D54" s="46"/>
      <c r="E54" s="41"/>
      <c r="F54" s="41"/>
      <c r="G54" s="41"/>
      <c r="H54" s="48"/>
      <c r="I54" s="43"/>
      <c r="J54" s="42"/>
      <c r="K54" s="41"/>
      <c r="L54" s="46"/>
      <c r="M54" s="46"/>
      <c r="N54" s="46"/>
      <c r="O54" s="46"/>
      <c r="P54" s="46"/>
      <c r="Q54" s="46"/>
      <c r="R54" s="46"/>
      <c r="S54" s="46"/>
      <c r="T54" s="46"/>
      <c r="U54" s="45"/>
      <c r="V54" s="45"/>
      <c r="W54" s="45"/>
      <c r="X54" s="68"/>
      <c r="Y54" s="68"/>
      <c r="Z54" s="41"/>
      <c r="AA54" s="45"/>
      <c r="AB54" s="45"/>
      <c r="AC54" s="45"/>
    </row>
    <row r="55" spans="1:30" s="35" customFormat="1" ht="23.25" customHeight="1" x14ac:dyDescent="0.55000000000000004">
      <c r="A55" s="100" t="s">
        <v>172</v>
      </c>
      <c r="B55" s="86" t="s">
        <v>110</v>
      </c>
      <c r="C55" s="41" t="s">
        <v>82</v>
      </c>
      <c r="D55" s="41"/>
      <c r="E55" s="41"/>
      <c r="F55" s="41"/>
      <c r="G55" s="42" t="s">
        <v>82</v>
      </c>
      <c r="H55" s="48"/>
      <c r="I55" s="155" t="s">
        <v>29</v>
      </c>
      <c r="J55" s="70"/>
      <c r="K55" s="70" t="s">
        <v>82</v>
      </c>
      <c r="L55" s="44">
        <v>1</v>
      </c>
      <c r="M55" s="38">
        <v>1</v>
      </c>
      <c r="N55" s="38">
        <v>1</v>
      </c>
      <c r="O55" s="44">
        <v>2</v>
      </c>
      <c r="P55" s="44">
        <v>3</v>
      </c>
      <c r="Q55" s="44">
        <v>1</v>
      </c>
      <c r="R55" s="43"/>
      <c r="S55" s="42">
        <v>9</v>
      </c>
      <c r="T55" s="38">
        <v>1</v>
      </c>
      <c r="U55" s="45">
        <v>1</v>
      </c>
      <c r="V55" s="45">
        <v>1</v>
      </c>
      <c r="W55" s="45">
        <v>1</v>
      </c>
      <c r="X55" s="45">
        <v>4</v>
      </c>
      <c r="Y55" s="45">
        <v>36</v>
      </c>
      <c r="Z55" s="68" t="s">
        <v>82</v>
      </c>
      <c r="AA55" s="68"/>
      <c r="AB55" s="45"/>
      <c r="AC55" s="45"/>
    </row>
    <row r="56" spans="1:30" s="35" customFormat="1" ht="72" x14ac:dyDescent="0.55000000000000004">
      <c r="A56" s="296"/>
      <c r="B56" s="87" t="s">
        <v>186</v>
      </c>
      <c r="C56" s="42" t="s">
        <v>82</v>
      </c>
      <c r="D56" s="42"/>
      <c r="E56" s="42"/>
      <c r="F56" s="42"/>
      <c r="G56" s="42" t="s">
        <v>82</v>
      </c>
      <c r="H56" s="48"/>
      <c r="I56" s="156" t="s">
        <v>29</v>
      </c>
      <c r="J56" s="38"/>
      <c r="K56" s="38" t="s">
        <v>82</v>
      </c>
      <c r="L56" s="102">
        <v>1</v>
      </c>
      <c r="M56" s="44">
        <v>2</v>
      </c>
      <c r="N56" s="44">
        <v>1</v>
      </c>
      <c r="O56" s="44">
        <v>2</v>
      </c>
      <c r="P56" s="44">
        <v>1</v>
      </c>
      <c r="Q56" s="38">
        <v>1</v>
      </c>
      <c r="R56" s="43"/>
      <c r="S56" s="50">
        <v>8</v>
      </c>
      <c r="T56" s="47" t="s">
        <v>142</v>
      </c>
      <c r="U56" s="45">
        <v>2</v>
      </c>
      <c r="V56" s="45">
        <v>1</v>
      </c>
      <c r="W56" s="45">
        <v>2</v>
      </c>
      <c r="X56" s="45">
        <v>6</v>
      </c>
      <c r="Y56" s="45">
        <v>48</v>
      </c>
      <c r="Z56" s="68" t="s">
        <v>82</v>
      </c>
      <c r="AA56" s="68"/>
      <c r="AB56" s="45"/>
      <c r="AC56" s="157" t="s">
        <v>187</v>
      </c>
      <c r="AD56" s="209"/>
    </row>
    <row r="57" spans="1:30" s="35" customFormat="1" x14ac:dyDescent="0.55000000000000004">
      <c r="A57" s="294"/>
      <c r="B57" s="158" t="s">
        <v>173</v>
      </c>
      <c r="C57" s="38"/>
      <c r="D57" s="38"/>
      <c r="E57" s="38"/>
      <c r="F57" s="38" t="s">
        <v>82</v>
      </c>
      <c r="G57" s="42" t="s">
        <v>82</v>
      </c>
      <c r="H57" s="42"/>
      <c r="I57" s="155" t="s">
        <v>29</v>
      </c>
      <c r="J57" s="42"/>
      <c r="K57" s="42" t="s">
        <v>82</v>
      </c>
      <c r="L57" s="44">
        <v>1</v>
      </c>
      <c r="M57" s="44">
        <v>1</v>
      </c>
      <c r="N57" s="44">
        <v>1</v>
      </c>
      <c r="O57" s="44">
        <v>1</v>
      </c>
      <c r="P57" s="44">
        <v>2</v>
      </c>
      <c r="Q57" s="44">
        <v>1</v>
      </c>
      <c r="R57" s="43"/>
      <c r="S57" s="46">
        <v>7</v>
      </c>
      <c r="T57" s="47" t="s">
        <v>142</v>
      </c>
      <c r="U57" s="45">
        <v>1</v>
      </c>
      <c r="V57" s="45">
        <v>1</v>
      </c>
      <c r="W57" s="45">
        <v>1</v>
      </c>
      <c r="X57" s="45">
        <v>4</v>
      </c>
      <c r="Y57" s="45">
        <v>28</v>
      </c>
      <c r="Z57" s="68" t="s">
        <v>82</v>
      </c>
      <c r="AA57" s="68"/>
      <c r="AB57" s="45"/>
      <c r="AC57" s="45"/>
      <c r="AD57" s="209"/>
    </row>
    <row r="58" spans="1:30" s="35" customFormat="1" x14ac:dyDescent="0.55000000000000004">
      <c r="A58" s="297"/>
      <c r="B58" s="87" t="s">
        <v>174</v>
      </c>
      <c r="C58" s="46"/>
      <c r="D58" s="46"/>
      <c r="E58" s="46"/>
      <c r="F58" s="46" t="s">
        <v>82</v>
      </c>
      <c r="G58" s="42" t="s">
        <v>82</v>
      </c>
      <c r="H58" s="48"/>
      <c r="I58" s="156" t="s">
        <v>29</v>
      </c>
      <c r="J58" s="38"/>
      <c r="K58" s="38" t="s">
        <v>82</v>
      </c>
      <c r="L58" s="44">
        <v>1</v>
      </c>
      <c r="M58" s="44">
        <v>1</v>
      </c>
      <c r="N58" s="44">
        <v>1</v>
      </c>
      <c r="O58" s="44">
        <v>1</v>
      </c>
      <c r="P58" s="44">
        <v>2</v>
      </c>
      <c r="Q58" s="44">
        <v>1</v>
      </c>
      <c r="R58" s="43"/>
      <c r="S58" s="46">
        <v>7</v>
      </c>
      <c r="T58" s="47" t="s">
        <v>142</v>
      </c>
      <c r="U58" s="45">
        <v>1</v>
      </c>
      <c r="V58" s="45">
        <v>1</v>
      </c>
      <c r="W58" s="45">
        <v>1</v>
      </c>
      <c r="X58" s="45">
        <v>4</v>
      </c>
      <c r="Y58" s="45">
        <v>28</v>
      </c>
      <c r="Z58" s="45" t="s">
        <v>82</v>
      </c>
      <c r="AA58" s="45"/>
      <c r="AB58" s="45"/>
      <c r="AC58" s="45"/>
    </row>
    <row r="59" spans="1:30" s="35" customFormat="1" ht="44.25" x14ac:dyDescent="0.55000000000000004">
      <c r="A59" s="294"/>
      <c r="B59" s="159" t="s">
        <v>175</v>
      </c>
      <c r="C59" s="160"/>
      <c r="D59" s="160"/>
      <c r="E59" s="160"/>
      <c r="F59" s="46" t="s">
        <v>82</v>
      </c>
      <c r="G59" s="42"/>
      <c r="H59" s="48"/>
      <c r="I59" s="155" t="s">
        <v>29</v>
      </c>
      <c r="J59" s="38"/>
      <c r="K59" s="38" t="s">
        <v>82</v>
      </c>
      <c r="L59" s="44">
        <v>1</v>
      </c>
      <c r="M59" s="44">
        <v>1</v>
      </c>
      <c r="N59" s="44">
        <v>1</v>
      </c>
      <c r="O59" s="44">
        <v>1</v>
      </c>
      <c r="P59" s="44">
        <v>2</v>
      </c>
      <c r="Q59" s="44">
        <v>1</v>
      </c>
      <c r="R59" s="43"/>
      <c r="S59" s="46">
        <v>7</v>
      </c>
      <c r="T59" s="47" t="s">
        <v>142</v>
      </c>
      <c r="U59" s="45">
        <v>1</v>
      </c>
      <c r="V59" s="45">
        <v>1</v>
      </c>
      <c r="W59" s="45">
        <v>1</v>
      </c>
      <c r="X59" s="45">
        <v>4</v>
      </c>
      <c r="Y59" s="45">
        <v>28</v>
      </c>
      <c r="Z59" s="45" t="s">
        <v>82</v>
      </c>
      <c r="AA59" s="45"/>
      <c r="AB59" s="45"/>
      <c r="AC59" s="45"/>
    </row>
    <row r="60" spans="1:30" s="35" customFormat="1" x14ac:dyDescent="0.55000000000000004">
      <c r="A60" s="294"/>
      <c r="B60" s="159" t="s">
        <v>176</v>
      </c>
      <c r="C60" s="46"/>
      <c r="D60" s="46"/>
      <c r="E60" s="46"/>
      <c r="F60" s="46" t="s">
        <v>82</v>
      </c>
      <c r="G60" s="102" t="s">
        <v>82</v>
      </c>
      <c r="H60" s="48"/>
      <c r="I60" s="156" t="s">
        <v>29</v>
      </c>
      <c r="J60" s="42"/>
      <c r="K60" s="42" t="s">
        <v>82</v>
      </c>
      <c r="L60" s="44">
        <v>1</v>
      </c>
      <c r="M60" s="44">
        <v>1</v>
      </c>
      <c r="N60" s="44">
        <v>1</v>
      </c>
      <c r="O60" s="44">
        <v>1</v>
      </c>
      <c r="P60" s="44">
        <v>2</v>
      </c>
      <c r="Q60" s="44">
        <v>1</v>
      </c>
      <c r="R60" s="43"/>
      <c r="S60" s="46">
        <v>7</v>
      </c>
      <c r="T60" s="47" t="s">
        <v>142</v>
      </c>
      <c r="U60" s="45">
        <v>1</v>
      </c>
      <c r="V60" s="45">
        <v>1</v>
      </c>
      <c r="W60" s="45">
        <v>1</v>
      </c>
      <c r="X60" s="45">
        <v>4</v>
      </c>
      <c r="Y60" s="45">
        <v>28</v>
      </c>
      <c r="Z60" s="45" t="s">
        <v>82</v>
      </c>
      <c r="AA60" s="45"/>
      <c r="AB60" s="45"/>
      <c r="AC60" s="45"/>
    </row>
    <row r="61" spans="1:30" s="35" customFormat="1" x14ac:dyDescent="0.55000000000000004">
      <c r="A61" s="294"/>
      <c r="B61" s="87" t="s">
        <v>177</v>
      </c>
      <c r="C61" s="46"/>
      <c r="D61" s="46"/>
      <c r="E61" s="46" t="s">
        <v>82</v>
      </c>
      <c r="F61" s="46"/>
      <c r="G61" s="42" t="s">
        <v>82</v>
      </c>
      <c r="H61" s="48"/>
      <c r="I61" s="155" t="s">
        <v>29</v>
      </c>
      <c r="J61" s="42" t="s">
        <v>82</v>
      </c>
      <c r="K61" s="42" t="s">
        <v>82</v>
      </c>
      <c r="L61" s="43">
        <v>1</v>
      </c>
      <c r="M61" s="38">
        <v>1</v>
      </c>
      <c r="N61" s="38">
        <v>1</v>
      </c>
      <c r="O61" s="51">
        <v>1</v>
      </c>
      <c r="P61" s="46">
        <v>3</v>
      </c>
      <c r="Q61" s="43">
        <v>1</v>
      </c>
      <c r="R61" s="43"/>
      <c r="S61" s="103">
        <v>8</v>
      </c>
      <c r="T61" s="38">
        <v>1</v>
      </c>
      <c r="U61" s="45">
        <v>1</v>
      </c>
      <c r="V61" s="45">
        <v>1</v>
      </c>
      <c r="W61" s="45">
        <v>2</v>
      </c>
      <c r="X61" s="45">
        <v>5</v>
      </c>
      <c r="Y61" s="45">
        <v>40</v>
      </c>
      <c r="Z61" s="45" t="s">
        <v>82</v>
      </c>
      <c r="AA61" s="45"/>
      <c r="AB61" s="45"/>
      <c r="AC61" s="45"/>
    </row>
    <row r="62" spans="1:30" s="35" customFormat="1" x14ac:dyDescent="0.55000000000000004">
      <c r="A62" s="294"/>
      <c r="B62" s="87" t="s">
        <v>178</v>
      </c>
      <c r="C62" s="46"/>
      <c r="D62" s="46"/>
      <c r="E62" s="46"/>
      <c r="F62" s="46" t="s">
        <v>82</v>
      </c>
      <c r="G62" s="42" t="s">
        <v>82</v>
      </c>
      <c r="H62" s="48"/>
      <c r="I62" s="156" t="s">
        <v>29</v>
      </c>
      <c r="J62" s="42"/>
      <c r="K62" s="42" t="s">
        <v>82</v>
      </c>
      <c r="L62" s="43">
        <v>1</v>
      </c>
      <c r="M62" s="38">
        <v>1</v>
      </c>
      <c r="N62" s="38">
        <v>1</v>
      </c>
      <c r="O62" s="51">
        <v>1</v>
      </c>
      <c r="P62" s="46">
        <v>2</v>
      </c>
      <c r="Q62" s="43">
        <v>1</v>
      </c>
      <c r="R62" s="43"/>
      <c r="S62" s="103">
        <v>7</v>
      </c>
      <c r="T62" s="38">
        <v>1</v>
      </c>
      <c r="U62" s="45">
        <v>1</v>
      </c>
      <c r="V62" s="45">
        <v>1</v>
      </c>
      <c r="W62" s="45">
        <v>1</v>
      </c>
      <c r="X62" s="45">
        <v>4</v>
      </c>
      <c r="Y62" s="45">
        <v>28</v>
      </c>
      <c r="Z62" s="45" t="s">
        <v>82</v>
      </c>
      <c r="AA62" s="45"/>
      <c r="AB62" s="45"/>
      <c r="AC62" s="45"/>
    </row>
    <row r="63" spans="1:30" s="162" customFormat="1" ht="23.25" customHeight="1" x14ac:dyDescent="0.55000000000000004">
      <c r="A63" s="278" t="s">
        <v>190</v>
      </c>
      <c r="B63" s="113" t="s">
        <v>191</v>
      </c>
      <c r="C63" s="114" t="s">
        <v>82</v>
      </c>
      <c r="D63" s="114"/>
      <c r="E63" s="114"/>
      <c r="F63" s="114"/>
      <c r="G63" s="114" t="s">
        <v>82</v>
      </c>
      <c r="H63" s="114"/>
      <c r="I63" s="161" t="s">
        <v>29</v>
      </c>
      <c r="J63" s="161"/>
      <c r="K63" s="114" t="s">
        <v>82</v>
      </c>
      <c r="L63" s="116">
        <v>1</v>
      </c>
      <c r="M63" s="117">
        <v>2</v>
      </c>
      <c r="N63" s="117">
        <v>1</v>
      </c>
      <c r="O63" s="116">
        <v>2</v>
      </c>
      <c r="P63" s="116">
        <v>2</v>
      </c>
      <c r="Q63" s="116">
        <v>1</v>
      </c>
      <c r="R63" s="115"/>
      <c r="S63" s="118">
        <f t="shared" ref="S63:S88" si="6">SUM(L63:R63)</f>
        <v>9</v>
      </c>
      <c r="T63" s="117">
        <v>1</v>
      </c>
      <c r="U63" s="119">
        <v>1</v>
      </c>
      <c r="V63" s="119">
        <v>1</v>
      </c>
      <c r="W63" s="119">
        <v>1</v>
      </c>
      <c r="X63" s="119">
        <f t="shared" ref="X63:X88" si="7">SUM(T63:W63)</f>
        <v>4</v>
      </c>
      <c r="Y63" s="119">
        <f t="shared" ref="Y63:Y88" si="8">+S63*X63</f>
        <v>36</v>
      </c>
      <c r="Z63" s="114" t="s">
        <v>82</v>
      </c>
      <c r="AA63" s="119"/>
      <c r="AB63" s="119"/>
      <c r="AC63" s="119"/>
      <c r="AD63" s="137"/>
    </row>
    <row r="64" spans="1:30" s="162" customFormat="1" ht="24" customHeight="1" x14ac:dyDescent="0.55000000000000004">
      <c r="A64" s="271"/>
      <c r="B64" s="121" t="s">
        <v>186</v>
      </c>
      <c r="C64" s="114" t="s">
        <v>82</v>
      </c>
      <c r="D64" s="118"/>
      <c r="E64" s="118"/>
      <c r="F64" s="118"/>
      <c r="G64" s="114" t="s">
        <v>82</v>
      </c>
      <c r="H64" s="123"/>
      <c r="I64" s="161" t="s">
        <v>29</v>
      </c>
      <c r="J64" s="115"/>
      <c r="K64" s="114" t="s">
        <v>82</v>
      </c>
      <c r="L64" s="118">
        <v>1</v>
      </c>
      <c r="M64" s="116">
        <v>2</v>
      </c>
      <c r="N64" s="117">
        <v>1</v>
      </c>
      <c r="O64" s="116">
        <v>2</v>
      </c>
      <c r="P64" s="116">
        <v>2</v>
      </c>
      <c r="Q64" s="117">
        <v>1</v>
      </c>
      <c r="R64" s="115"/>
      <c r="S64" s="118">
        <f t="shared" si="6"/>
        <v>9</v>
      </c>
      <c r="T64" s="117">
        <v>1</v>
      </c>
      <c r="U64" s="119">
        <v>1</v>
      </c>
      <c r="V64" s="119">
        <v>1</v>
      </c>
      <c r="W64" s="119">
        <v>1</v>
      </c>
      <c r="X64" s="119">
        <f t="shared" si="7"/>
        <v>4</v>
      </c>
      <c r="Y64" s="119">
        <f t="shared" si="8"/>
        <v>36</v>
      </c>
      <c r="Z64" s="114" t="s">
        <v>82</v>
      </c>
      <c r="AA64" s="119"/>
      <c r="AB64" s="119"/>
      <c r="AC64" s="119"/>
      <c r="AD64" s="210"/>
    </row>
    <row r="65" spans="1:30" s="162" customFormat="1" ht="24" customHeight="1" x14ac:dyDescent="0.55000000000000004">
      <c r="A65" s="270"/>
      <c r="B65" s="113" t="s">
        <v>194</v>
      </c>
      <c r="C65" s="122"/>
      <c r="D65" s="117"/>
      <c r="E65" s="117"/>
      <c r="F65" s="114" t="s">
        <v>82</v>
      </c>
      <c r="G65" s="114" t="s">
        <v>82</v>
      </c>
      <c r="H65" s="118"/>
      <c r="I65" s="161" t="s">
        <v>29</v>
      </c>
      <c r="J65" s="118"/>
      <c r="K65" s="114" t="s">
        <v>82</v>
      </c>
      <c r="L65" s="118">
        <v>1</v>
      </c>
      <c r="M65" s="116">
        <v>1</v>
      </c>
      <c r="N65" s="117">
        <v>1</v>
      </c>
      <c r="O65" s="116">
        <v>1</v>
      </c>
      <c r="P65" s="116">
        <v>2</v>
      </c>
      <c r="Q65" s="116">
        <v>1</v>
      </c>
      <c r="R65" s="115"/>
      <c r="S65" s="118">
        <f t="shared" si="6"/>
        <v>7</v>
      </c>
      <c r="T65" s="117">
        <v>1</v>
      </c>
      <c r="U65" s="119">
        <v>1</v>
      </c>
      <c r="V65" s="119">
        <v>1</v>
      </c>
      <c r="W65" s="119">
        <v>1</v>
      </c>
      <c r="X65" s="119">
        <f t="shared" si="7"/>
        <v>4</v>
      </c>
      <c r="Y65" s="119">
        <f t="shared" si="8"/>
        <v>28</v>
      </c>
      <c r="Z65" s="114" t="s">
        <v>82</v>
      </c>
      <c r="AA65" s="119"/>
      <c r="AB65" s="119"/>
      <c r="AC65" s="119"/>
      <c r="AD65" s="211"/>
    </row>
    <row r="66" spans="1:30" s="162" customFormat="1" ht="24" customHeight="1" x14ac:dyDescent="0.55000000000000004">
      <c r="A66" s="271"/>
      <c r="B66" s="121" t="s">
        <v>196</v>
      </c>
      <c r="C66" s="119"/>
      <c r="D66" s="120"/>
      <c r="E66" s="120"/>
      <c r="F66" s="114" t="s">
        <v>82</v>
      </c>
      <c r="G66" s="114" t="s">
        <v>82</v>
      </c>
      <c r="H66" s="123"/>
      <c r="I66" s="161" t="s">
        <v>29</v>
      </c>
      <c r="J66" s="115"/>
      <c r="K66" s="114" t="s">
        <v>82</v>
      </c>
      <c r="L66" s="118">
        <v>1</v>
      </c>
      <c r="M66" s="116">
        <v>1</v>
      </c>
      <c r="N66" s="117">
        <v>1</v>
      </c>
      <c r="O66" s="115">
        <v>1</v>
      </c>
      <c r="P66" s="163">
        <v>2</v>
      </c>
      <c r="Q66" s="120">
        <v>1</v>
      </c>
      <c r="R66" s="115"/>
      <c r="S66" s="118">
        <f t="shared" si="6"/>
        <v>7</v>
      </c>
      <c r="T66" s="117">
        <v>1</v>
      </c>
      <c r="U66" s="119">
        <v>1</v>
      </c>
      <c r="V66" s="119">
        <v>2</v>
      </c>
      <c r="W66" s="119">
        <v>1</v>
      </c>
      <c r="X66" s="119">
        <f t="shared" si="7"/>
        <v>5</v>
      </c>
      <c r="Y66" s="119">
        <f t="shared" si="8"/>
        <v>35</v>
      </c>
      <c r="Z66" s="114" t="s">
        <v>82</v>
      </c>
      <c r="AA66" s="119"/>
      <c r="AB66" s="119"/>
      <c r="AC66" s="119"/>
      <c r="AD66" s="137"/>
    </row>
    <row r="67" spans="1:30" s="162" customFormat="1" ht="24" customHeight="1" x14ac:dyDescent="0.55000000000000004">
      <c r="A67" s="271"/>
      <c r="B67" s="121" t="s">
        <v>197</v>
      </c>
      <c r="C67" s="119"/>
      <c r="D67" s="120"/>
      <c r="E67" s="120"/>
      <c r="F67" s="114" t="s">
        <v>82</v>
      </c>
      <c r="G67" s="114" t="s">
        <v>82</v>
      </c>
      <c r="H67" s="123"/>
      <c r="I67" s="161" t="s">
        <v>29</v>
      </c>
      <c r="J67" s="115"/>
      <c r="K67" s="114" t="s">
        <v>82</v>
      </c>
      <c r="L67" s="118">
        <v>1</v>
      </c>
      <c r="M67" s="116">
        <v>1</v>
      </c>
      <c r="N67" s="117">
        <v>1</v>
      </c>
      <c r="O67" s="115">
        <v>1</v>
      </c>
      <c r="P67" s="163">
        <v>2</v>
      </c>
      <c r="Q67" s="120">
        <v>1</v>
      </c>
      <c r="R67" s="115"/>
      <c r="S67" s="118">
        <f t="shared" si="6"/>
        <v>7</v>
      </c>
      <c r="T67" s="117">
        <v>1</v>
      </c>
      <c r="U67" s="119">
        <v>1</v>
      </c>
      <c r="V67" s="119">
        <v>1</v>
      </c>
      <c r="W67" s="119">
        <v>1</v>
      </c>
      <c r="X67" s="119">
        <f t="shared" si="7"/>
        <v>4</v>
      </c>
      <c r="Y67" s="119">
        <f t="shared" si="8"/>
        <v>28</v>
      </c>
      <c r="Z67" s="114" t="s">
        <v>82</v>
      </c>
      <c r="AA67" s="119"/>
      <c r="AB67" s="119"/>
      <c r="AC67" s="119"/>
      <c r="AD67" s="137"/>
    </row>
    <row r="68" spans="1:30" s="162" customFormat="1" ht="24" customHeight="1" x14ac:dyDescent="0.55000000000000004">
      <c r="A68" s="271"/>
      <c r="B68" s="121" t="s">
        <v>193</v>
      </c>
      <c r="C68" s="119"/>
      <c r="D68" s="120"/>
      <c r="E68" s="120"/>
      <c r="F68" s="114" t="s">
        <v>82</v>
      </c>
      <c r="G68" s="114" t="s">
        <v>82</v>
      </c>
      <c r="H68" s="123"/>
      <c r="I68" s="161" t="s">
        <v>29</v>
      </c>
      <c r="J68" s="115"/>
      <c r="K68" s="114" t="s">
        <v>82</v>
      </c>
      <c r="L68" s="118">
        <v>1</v>
      </c>
      <c r="M68" s="116">
        <v>1</v>
      </c>
      <c r="N68" s="117">
        <v>1</v>
      </c>
      <c r="O68" s="115">
        <v>1</v>
      </c>
      <c r="P68" s="163">
        <v>1</v>
      </c>
      <c r="Q68" s="120">
        <v>1</v>
      </c>
      <c r="R68" s="115"/>
      <c r="S68" s="118">
        <f t="shared" si="6"/>
        <v>6</v>
      </c>
      <c r="T68" s="117">
        <v>1</v>
      </c>
      <c r="U68" s="119">
        <v>1</v>
      </c>
      <c r="V68" s="119">
        <v>2</v>
      </c>
      <c r="W68" s="119">
        <v>1</v>
      </c>
      <c r="X68" s="119">
        <f t="shared" si="7"/>
        <v>5</v>
      </c>
      <c r="Y68" s="119">
        <f t="shared" si="8"/>
        <v>30</v>
      </c>
      <c r="Z68" s="114" t="s">
        <v>82</v>
      </c>
      <c r="AA68" s="119"/>
      <c r="AB68" s="119"/>
      <c r="AC68" s="119"/>
      <c r="AD68" s="137"/>
    </row>
    <row r="69" spans="1:30" s="162" customFormat="1" ht="24" customHeight="1" x14ac:dyDescent="0.55000000000000004">
      <c r="A69" s="271"/>
      <c r="B69" s="121" t="s">
        <v>198</v>
      </c>
      <c r="C69" s="119"/>
      <c r="D69" s="120"/>
      <c r="E69" s="120"/>
      <c r="F69" s="114" t="s">
        <v>82</v>
      </c>
      <c r="G69" s="114" t="s">
        <v>82</v>
      </c>
      <c r="H69" s="123"/>
      <c r="I69" s="161" t="s">
        <v>29</v>
      </c>
      <c r="J69" s="115"/>
      <c r="K69" s="114" t="s">
        <v>82</v>
      </c>
      <c r="L69" s="118">
        <v>1</v>
      </c>
      <c r="M69" s="116">
        <v>1</v>
      </c>
      <c r="N69" s="117">
        <v>1</v>
      </c>
      <c r="O69" s="115">
        <v>1</v>
      </c>
      <c r="P69" s="163">
        <v>1</v>
      </c>
      <c r="Q69" s="120">
        <v>1</v>
      </c>
      <c r="R69" s="115"/>
      <c r="S69" s="118">
        <f t="shared" si="6"/>
        <v>6</v>
      </c>
      <c r="T69" s="117">
        <v>1</v>
      </c>
      <c r="U69" s="119">
        <v>1</v>
      </c>
      <c r="V69" s="119">
        <v>2</v>
      </c>
      <c r="W69" s="119">
        <v>1</v>
      </c>
      <c r="X69" s="119">
        <f t="shared" si="7"/>
        <v>5</v>
      </c>
      <c r="Y69" s="119">
        <f t="shared" si="8"/>
        <v>30</v>
      </c>
      <c r="Z69" s="114" t="s">
        <v>82</v>
      </c>
      <c r="AA69" s="119"/>
      <c r="AB69" s="119"/>
      <c r="AC69" s="119"/>
      <c r="AD69" s="137"/>
    </row>
    <row r="70" spans="1:30" s="162" customFormat="1" ht="24" customHeight="1" x14ac:dyDescent="0.55000000000000004">
      <c r="A70" s="272" t="s">
        <v>200</v>
      </c>
      <c r="B70" s="121" t="s">
        <v>110</v>
      </c>
      <c r="C70" s="114" t="s">
        <v>82</v>
      </c>
      <c r="D70" s="120"/>
      <c r="E70" s="120"/>
      <c r="F70" s="120"/>
      <c r="G70" s="114" t="s">
        <v>82</v>
      </c>
      <c r="H70" s="123"/>
      <c r="I70" s="161" t="s">
        <v>29</v>
      </c>
      <c r="J70" s="115"/>
      <c r="K70" s="114" t="s">
        <v>82</v>
      </c>
      <c r="L70" s="118">
        <v>1</v>
      </c>
      <c r="M70" s="163">
        <v>2</v>
      </c>
      <c r="N70" s="117">
        <v>1</v>
      </c>
      <c r="O70" s="163">
        <v>2</v>
      </c>
      <c r="P70" s="115">
        <v>3</v>
      </c>
      <c r="Q70" s="120">
        <v>1</v>
      </c>
      <c r="R70" s="120"/>
      <c r="S70" s="118">
        <f t="shared" si="6"/>
        <v>10</v>
      </c>
      <c r="T70" s="117">
        <v>1</v>
      </c>
      <c r="U70" s="119">
        <v>1</v>
      </c>
      <c r="V70" s="119">
        <v>1</v>
      </c>
      <c r="W70" s="119">
        <v>1</v>
      </c>
      <c r="X70" s="119">
        <f t="shared" si="7"/>
        <v>4</v>
      </c>
      <c r="Y70" s="119">
        <f t="shared" si="8"/>
        <v>40</v>
      </c>
      <c r="Z70" s="114" t="s">
        <v>82</v>
      </c>
      <c r="AA70" s="119"/>
      <c r="AB70" s="119"/>
      <c r="AC70" s="119"/>
      <c r="AD70" s="137"/>
    </row>
    <row r="71" spans="1:30" s="162" customFormat="1" ht="24" customHeight="1" x14ac:dyDescent="0.55000000000000004">
      <c r="A71" s="270"/>
      <c r="B71" s="113" t="s">
        <v>186</v>
      </c>
      <c r="C71" s="114" t="s">
        <v>82</v>
      </c>
      <c r="D71" s="120"/>
      <c r="E71" s="120"/>
      <c r="F71" s="120"/>
      <c r="G71" s="114" t="s">
        <v>82</v>
      </c>
      <c r="H71" s="123"/>
      <c r="I71" s="161" t="s">
        <v>29</v>
      </c>
      <c r="J71" s="118"/>
      <c r="K71" s="114" t="s">
        <v>82</v>
      </c>
      <c r="L71" s="118">
        <v>1</v>
      </c>
      <c r="M71" s="117">
        <v>2</v>
      </c>
      <c r="N71" s="117">
        <v>1</v>
      </c>
      <c r="O71" s="163">
        <v>2</v>
      </c>
      <c r="P71" s="120">
        <v>3</v>
      </c>
      <c r="Q71" s="120">
        <v>1</v>
      </c>
      <c r="R71" s="115"/>
      <c r="S71" s="118">
        <f t="shared" si="6"/>
        <v>10</v>
      </c>
      <c r="T71" s="117">
        <v>1</v>
      </c>
      <c r="U71" s="119">
        <v>1</v>
      </c>
      <c r="V71" s="119">
        <v>1</v>
      </c>
      <c r="W71" s="119">
        <v>1</v>
      </c>
      <c r="X71" s="119">
        <f t="shared" si="7"/>
        <v>4</v>
      </c>
      <c r="Y71" s="119">
        <f t="shared" si="8"/>
        <v>40</v>
      </c>
      <c r="Z71" s="114" t="s">
        <v>82</v>
      </c>
      <c r="AA71" s="119"/>
      <c r="AB71" s="119"/>
      <c r="AC71" s="119"/>
      <c r="AD71" s="137"/>
    </row>
    <row r="72" spans="1:30" s="162" customFormat="1" ht="24" customHeight="1" x14ac:dyDescent="0.55000000000000004">
      <c r="A72" s="270"/>
      <c r="B72" s="113" t="s">
        <v>203</v>
      </c>
      <c r="C72" s="120"/>
      <c r="D72" s="120"/>
      <c r="E72" s="120"/>
      <c r="F72" s="114" t="s">
        <v>82</v>
      </c>
      <c r="G72" s="114" t="s">
        <v>82</v>
      </c>
      <c r="H72" s="123"/>
      <c r="I72" s="161" t="s">
        <v>29</v>
      </c>
      <c r="J72" s="118"/>
      <c r="K72" s="114" t="s">
        <v>82</v>
      </c>
      <c r="L72" s="118">
        <v>1</v>
      </c>
      <c r="M72" s="117">
        <v>2</v>
      </c>
      <c r="N72" s="117">
        <v>1</v>
      </c>
      <c r="O72" s="163">
        <v>1</v>
      </c>
      <c r="P72" s="120">
        <v>3</v>
      </c>
      <c r="Q72" s="120">
        <v>1</v>
      </c>
      <c r="R72" s="115"/>
      <c r="S72" s="118">
        <f t="shared" si="6"/>
        <v>9</v>
      </c>
      <c r="T72" s="117">
        <v>1</v>
      </c>
      <c r="U72" s="119">
        <v>1</v>
      </c>
      <c r="V72" s="119">
        <v>1</v>
      </c>
      <c r="W72" s="119">
        <v>1</v>
      </c>
      <c r="X72" s="119">
        <f t="shared" si="7"/>
        <v>4</v>
      </c>
      <c r="Y72" s="119">
        <f t="shared" si="8"/>
        <v>36</v>
      </c>
      <c r="Z72" s="114" t="s">
        <v>82</v>
      </c>
      <c r="AA72" s="119"/>
      <c r="AB72" s="119"/>
      <c r="AC72" s="119"/>
      <c r="AD72" s="137"/>
    </row>
    <row r="73" spans="1:30" s="162" customFormat="1" ht="24" customHeight="1" x14ac:dyDescent="0.55000000000000004">
      <c r="A73" s="270"/>
      <c r="B73" s="121" t="s">
        <v>205</v>
      </c>
      <c r="C73" s="120"/>
      <c r="D73" s="120"/>
      <c r="E73" s="120"/>
      <c r="F73" s="114" t="s">
        <v>82</v>
      </c>
      <c r="G73" s="114" t="s">
        <v>82</v>
      </c>
      <c r="H73" s="123"/>
      <c r="I73" s="161" t="s">
        <v>29</v>
      </c>
      <c r="J73" s="118"/>
      <c r="K73" s="114" t="s">
        <v>82</v>
      </c>
      <c r="L73" s="118">
        <v>1</v>
      </c>
      <c r="M73" s="117">
        <v>1</v>
      </c>
      <c r="N73" s="117">
        <v>1</v>
      </c>
      <c r="O73" s="163">
        <v>1</v>
      </c>
      <c r="P73" s="120">
        <v>1</v>
      </c>
      <c r="Q73" s="120">
        <v>1</v>
      </c>
      <c r="R73" s="115"/>
      <c r="S73" s="118">
        <f t="shared" si="6"/>
        <v>6</v>
      </c>
      <c r="T73" s="117">
        <v>1</v>
      </c>
      <c r="U73" s="119">
        <v>1</v>
      </c>
      <c r="V73" s="119">
        <v>1</v>
      </c>
      <c r="W73" s="119">
        <v>1</v>
      </c>
      <c r="X73" s="119">
        <f t="shared" si="7"/>
        <v>4</v>
      </c>
      <c r="Y73" s="119">
        <f t="shared" si="8"/>
        <v>24</v>
      </c>
      <c r="Z73" s="114" t="s">
        <v>82</v>
      </c>
      <c r="AA73" s="119"/>
      <c r="AB73" s="119"/>
      <c r="AC73" s="119"/>
      <c r="AD73" s="137"/>
    </row>
    <row r="74" spans="1:30" s="162" customFormat="1" ht="24" customHeight="1" x14ac:dyDescent="0.55000000000000004">
      <c r="A74" s="270"/>
      <c r="B74" s="121" t="s">
        <v>207</v>
      </c>
      <c r="C74" s="120"/>
      <c r="D74" s="120"/>
      <c r="E74" s="120"/>
      <c r="F74" s="114" t="s">
        <v>82</v>
      </c>
      <c r="G74" s="114" t="s">
        <v>82</v>
      </c>
      <c r="H74" s="123"/>
      <c r="I74" s="161" t="s">
        <v>29</v>
      </c>
      <c r="J74" s="118"/>
      <c r="K74" s="114" t="s">
        <v>82</v>
      </c>
      <c r="L74" s="118">
        <v>1</v>
      </c>
      <c r="M74" s="117">
        <v>1</v>
      </c>
      <c r="N74" s="117">
        <v>1</v>
      </c>
      <c r="O74" s="163">
        <v>1</v>
      </c>
      <c r="P74" s="120">
        <v>3</v>
      </c>
      <c r="Q74" s="120">
        <v>1</v>
      </c>
      <c r="R74" s="115"/>
      <c r="S74" s="118">
        <f t="shared" si="6"/>
        <v>8</v>
      </c>
      <c r="T74" s="117">
        <v>1</v>
      </c>
      <c r="U74" s="119">
        <v>1</v>
      </c>
      <c r="V74" s="119">
        <v>1</v>
      </c>
      <c r="W74" s="119">
        <v>1</v>
      </c>
      <c r="X74" s="119">
        <f t="shared" si="7"/>
        <v>4</v>
      </c>
      <c r="Y74" s="119">
        <f t="shared" si="8"/>
        <v>32</v>
      </c>
      <c r="Z74" s="114" t="s">
        <v>82</v>
      </c>
      <c r="AA74" s="119"/>
      <c r="AB74" s="119"/>
      <c r="AC74" s="119"/>
      <c r="AD74" s="137"/>
    </row>
    <row r="75" spans="1:30" s="162" customFormat="1" ht="24" customHeight="1" x14ac:dyDescent="0.55000000000000004">
      <c r="A75" s="270"/>
      <c r="B75" s="121" t="s">
        <v>197</v>
      </c>
      <c r="C75" s="118"/>
      <c r="D75" s="118"/>
      <c r="E75" s="118"/>
      <c r="F75" s="114" t="s">
        <v>82</v>
      </c>
      <c r="G75" s="114" t="s">
        <v>82</v>
      </c>
      <c r="H75" s="123"/>
      <c r="I75" s="161" t="s">
        <v>29</v>
      </c>
      <c r="J75" s="115"/>
      <c r="K75" s="114" t="s">
        <v>82</v>
      </c>
      <c r="L75" s="118">
        <v>1</v>
      </c>
      <c r="M75" s="117">
        <v>1</v>
      </c>
      <c r="N75" s="117">
        <v>1</v>
      </c>
      <c r="O75" s="163">
        <v>1</v>
      </c>
      <c r="P75" s="163">
        <v>3</v>
      </c>
      <c r="Q75" s="120">
        <v>1</v>
      </c>
      <c r="R75" s="119"/>
      <c r="S75" s="118">
        <f t="shared" si="6"/>
        <v>8</v>
      </c>
      <c r="T75" s="117">
        <v>1</v>
      </c>
      <c r="U75" s="119">
        <v>1</v>
      </c>
      <c r="V75" s="119">
        <v>1</v>
      </c>
      <c r="W75" s="119">
        <v>1</v>
      </c>
      <c r="X75" s="119">
        <f t="shared" si="7"/>
        <v>4</v>
      </c>
      <c r="Y75" s="119">
        <f t="shared" si="8"/>
        <v>32</v>
      </c>
      <c r="Z75" s="114" t="s">
        <v>82</v>
      </c>
      <c r="AA75" s="119"/>
      <c r="AB75" s="119"/>
      <c r="AC75" s="119"/>
      <c r="AD75" s="137"/>
    </row>
    <row r="76" spans="1:30" s="162" customFormat="1" ht="24" customHeight="1" x14ac:dyDescent="0.55000000000000004">
      <c r="A76" s="270"/>
      <c r="B76" s="113" t="s">
        <v>210</v>
      </c>
      <c r="C76" s="118"/>
      <c r="D76" s="118"/>
      <c r="E76" s="118"/>
      <c r="F76" s="114" t="s">
        <v>82</v>
      </c>
      <c r="G76" s="114" t="s">
        <v>82</v>
      </c>
      <c r="H76" s="123"/>
      <c r="I76" s="161" t="s">
        <v>29</v>
      </c>
      <c r="J76" s="115"/>
      <c r="K76" s="114" t="s">
        <v>82</v>
      </c>
      <c r="L76" s="118">
        <v>1</v>
      </c>
      <c r="M76" s="117">
        <v>1</v>
      </c>
      <c r="N76" s="117">
        <v>1</v>
      </c>
      <c r="O76" s="163">
        <v>1</v>
      </c>
      <c r="P76" s="163">
        <v>2</v>
      </c>
      <c r="Q76" s="120">
        <v>1</v>
      </c>
      <c r="R76" s="119"/>
      <c r="S76" s="118">
        <f t="shared" si="6"/>
        <v>7</v>
      </c>
      <c r="T76" s="117">
        <v>1</v>
      </c>
      <c r="U76" s="119">
        <v>1</v>
      </c>
      <c r="V76" s="119">
        <v>2</v>
      </c>
      <c r="W76" s="119">
        <v>1</v>
      </c>
      <c r="X76" s="119">
        <f t="shared" si="7"/>
        <v>5</v>
      </c>
      <c r="Y76" s="119">
        <f t="shared" si="8"/>
        <v>35</v>
      </c>
      <c r="Z76" s="114" t="s">
        <v>82</v>
      </c>
      <c r="AA76" s="119"/>
      <c r="AB76" s="119"/>
      <c r="AC76" s="119"/>
      <c r="AD76" s="137"/>
    </row>
    <row r="77" spans="1:30" s="162" customFormat="1" ht="24" customHeight="1" x14ac:dyDescent="0.55000000000000004">
      <c r="A77" s="270"/>
      <c r="B77" s="121" t="s">
        <v>212</v>
      </c>
      <c r="C77" s="118"/>
      <c r="D77" s="118"/>
      <c r="E77" s="118"/>
      <c r="F77" s="114" t="s">
        <v>82</v>
      </c>
      <c r="G77" s="114" t="s">
        <v>82</v>
      </c>
      <c r="H77" s="123"/>
      <c r="I77" s="161" t="s">
        <v>29</v>
      </c>
      <c r="J77" s="115"/>
      <c r="K77" s="114" t="s">
        <v>82</v>
      </c>
      <c r="L77" s="118">
        <v>1</v>
      </c>
      <c r="M77" s="117">
        <v>1</v>
      </c>
      <c r="N77" s="117">
        <v>1</v>
      </c>
      <c r="O77" s="163">
        <v>1</v>
      </c>
      <c r="P77" s="118">
        <v>3</v>
      </c>
      <c r="Q77" s="120">
        <v>1</v>
      </c>
      <c r="R77" s="164"/>
      <c r="S77" s="118">
        <f t="shared" si="6"/>
        <v>8</v>
      </c>
      <c r="T77" s="117">
        <v>1</v>
      </c>
      <c r="U77" s="119">
        <v>1</v>
      </c>
      <c r="V77" s="119">
        <v>2</v>
      </c>
      <c r="W77" s="119">
        <v>1</v>
      </c>
      <c r="X77" s="119">
        <f t="shared" si="7"/>
        <v>5</v>
      </c>
      <c r="Y77" s="119">
        <f t="shared" si="8"/>
        <v>40</v>
      </c>
      <c r="Z77" s="114" t="s">
        <v>82</v>
      </c>
      <c r="AA77" s="119"/>
      <c r="AB77" s="119"/>
      <c r="AC77" s="119"/>
      <c r="AD77" s="137"/>
    </row>
    <row r="78" spans="1:30" s="162" customFormat="1" ht="24" customHeight="1" x14ac:dyDescent="0.55000000000000004">
      <c r="A78" s="270"/>
      <c r="B78" s="113" t="s">
        <v>214</v>
      </c>
      <c r="C78" s="118"/>
      <c r="D78" s="118"/>
      <c r="E78" s="118"/>
      <c r="F78" s="114" t="s">
        <v>82</v>
      </c>
      <c r="G78" s="114" t="s">
        <v>82</v>
      </c>
      <c r="H78" s="123"/>
      <c r="I78" s="161" t="s">
        <v>29</v>
      </c>
      <c r="J78" s="115"/>
      <c r="K78" s="114" t="s">
        <v>82</v>
      </c>
      <c r="L78" s="118">
        <v>1</v>
      </c>
      <c r="M78" s="117">
        <v>1</v>
      </c>
      <c r="N78" s="117">
        <v>1</v>
      </c>
      <c r="O78" s="163">
        <v>1</v>
      </c>
      <c r="P78" s="118">
        <v>2</v>
      </c>
      <c r="Q78" s="120">
        <v>1</v>
      </c>
      <c r="R78" s="164"/>
      <c r="S78" s="118">
        <f t="shared" si="6"/>
        <v>7</v>
      </c>
      <c r="T78" s="117">
        <v>1</v>
      </c>
      <c r="U78" s="119">
        <v>1</v>
      </c>
      <c r="V78" s="119">
        <v>1</v>
      </c>
      <c r="W78" s="119">
        <v>1</v>
      </c>
      <c r="X78" s="119">
        <f t="shared" si="7"/>
        <v>4</v>
      </c>
      <c r="Y78" s="119">
        <f t="shared" si="8"/>
        <v>28</v>
      </c>
      <c r="Z78" s="114" t="s">
        <v>82</v>
      </c>
      <c r="AA78" s="119"/>
      <c r="AB78" s="119"/>
      <c r="AC78" s="119"/>
      <c r="AD78" s="137"/>
    </row>
    <row r="79" spans="1:30" s="162" customFormat="1" ht="24" customHeight="1" x14ac:dyDescent="0.55000000000000004">
      <c r="A79" s="270"/>
      <c r="B79" s="113" t="s">
        <v>216</v>
      </c>
      <c r="C79" s="114" t="s">
        <v>82</v>
      </c>
      <c r="D79" s="118"/>
      <c r="E79" s="118"/>
      <c r="F79" s="114"/>
      <c r="G79" s="114" t="s">
        <v>82</v>
      </c>
      <c r="H79" s="123"/>
      <c r="I79" s="161" t="s">
        <v>29</v>
      </c>
      <c r="J79" s="115"/>
      <c r="K79" s="114" t="s">
        <v>82</v>
      </c>
      <c r="L79" s="118">
        <v>1</v>
      </c>
      <c r="M79" s="117">
        <v>1</v>
      </c>
      <c r="N79" s="117">
        <v>1</v>
      </c>
      <c r="O79" s="163">
        <v>2</v>
      </c>
      <c r="P79" s="118">
        <v>1</v>
      </c>
      <c r="Q79" s="120">
        <v>1</v>
      </c>
      <c r="R79" s="164"/>
      <c r="S79" s="118">
        <f t="shared" si="6"/>
        <v>7</v>
      </c>
      <c r="T79" s="117">
        <v>1</v>
      </c>
      <c r="U79" s="119">
        <v>1</v>
      </c>
      <c r="V79" s="119">
        <v>1</v>
      </c>
      <c r="W79" s="119">
        <v>1</v>
      </c>
      <c r="X79" s="119">
        <f t="shared" si="7"/>
        <v>4</v>
      </c>
      <c r="Y79" s="119">
        <f t="shared" si="8"/>
        <v>28</v>
      </c>
      <c r="Z79" s="114" t="s">
        <v>82</v>
      </c>
      <c r="AA79" s="119"/>
      <c r="AB79" s="119"/>
      <c r="AC79" s="119"/>
      <c r="AD79" s="137"/>
    </row>
    <row r="80" spans="1:30" s="162" customFormat="1" ht="24" customHeight="1" x14ac:dyDescent="0.55000000000000004">
      <c r="A80" s="270"/>
      <c r="B80" s="113" t="s">
        <v>96</v>
      </c>
      <c r="C80" s="118"/>
      <c r="D80" s="114" t="s">
        <v>82</v>
      </c>
      <c r="E80" s="118"/>
      <c r="F80" s="118"/>
      <c r="G80" s="114" t="s">
        <v>82</v>
      </c>
      <c r="H80" s="123"/>
      <c r="I80" s="161" t="s">
        <v>29</v>
      </c>
      <c r="J80" s="114" t="s">
        <v>82</v>
      </c>
      <c r="K80" s="114"/>
      <c r="L80" s="118">
        <v>1</v>
      </c>
      <c r="M80" s="117">
        <v>1</v>
      </c>
      <c r="N80" s="117">
        <v>1</v>
      </c>
      <c r="O80" s="118">
        <v>1</v>
      </c>
      <c r="P80" s="122">
        <v>2</v>
      </c>
      <c r="Q80" s="120">
        <v>1</v>
      </c>
      <c r="R80" s="117"/>
      <c r="S80" s="118">
        <f t="shared" si="6"/>
        <v>7</v>
      </c>
      <c r="T80" s="117">
        <v>1</v>
      </c>
      <c r="U80" s="119">
        <v>1</v>
      </c>
      <c r="V80" s="119">
        <v>1</v>
      </c>
      <c r="W80" s="119">
        <v>1</v>
      </c>
      <c r="X80" s="119">
        <f t="shared" si="7"/>
        <v>4</v>
      </c>
      <c r="Y80" s="119">
        <f t="shared" si="8"/>
        <v>28</v>
      </c>
      <c r="Z80" s="114" t="s">
        <v>82</v>
      </c>
      <c r="AA80" s="119"/>
      <c r="AB80" s="119"/>
      <c r="AC80" s="119"/>
      <c r="AD80" s="137"/>
    </row>
    <row r="81" spans="1:30" s="162" customFormat="1" ht="24" customHeight="1" x14ac:dyDescent="0.55000000000000004">
      <c r="A81" s="270"/>
      <c r="B81" s="113" t="s">
        <v>218</v>
      </c>
      <c r="C81" s="114" t="s">
        <v>82</v>
      </c>
      <c r="D81" s="114"/>
      <c r="E81" s="114"/>
      <c r="F81" s="114"/>
      <c r="G81" s="114" t="s">
        <v>82</v>
      </c>
      <c r="H81" s="123"/>
      <c r="I81" s="161" t="s">
        <v>29</v>
      </c>
      <c r="J81" s="115"/>
      <c r="K81" s="114" t="s">
        <v>82</v>
      </c>
      <c r="L81" s="118">
        <v>1</v>
      </c>
      <c r="M81" s="117">
        <v>2</v>
      </c>
      <c r="N81" s="117">
        <v>1</v>
      </c>
      <c r="O81" s="116">
        <v>2</v>
      </c>
      <c r="P81" s="116">
        <v>2</v>
      </c>
      <c r="Q81" s="120">
        <v>1</v>
      </c>
      <c r="R81" s="164"/>
      <c r="S81" s="118">
        <f t="shared" si="6"/>
        <v>9</v>
      </c>
      <c r="T81" s="117">
        <v>1</v>
      </c>
      <c r="U81" s="119">
        <v>1</v>
      </c>
      <c r="V81" s="119">
        <v>1</v>
      </c>
      <c r="W81" s="119">
        <v>1</v>
      </c>
      <c r="X81" s="119">
        <f t="shared" si="7"/>
        <v>4</v>
      </c>
      <c r="Y81" s="119">
        <f t="shared" si="8"/>
        <v>36</v>
      </c>
      <c r="Z81" s="114" t="s">
        <v>82</v>
      </c>
      <c r="AA81" s="119"/>
      <c r="AB81" s="119"/>
      <c r="AC81" s="119"/>
      <c r="AD81" s="137"/>
    </row>
    <row r="82" spans="1:30" s="162" customFormat="1" ht="24" customHeight="1" x14ac:dyDescent="0.55000000000000004">
      <c r="A82" s="272" t="s">
        <v>219</v>
      </c>
      <c r="B82" s="113" t="s">
        <v>220</v>
      </c>
      <c r="C82" s="114"/>
      <c r="D82" s="114"/>
      <c r="E82" s="114" t="s">
        <v>82</v>
      </c>
      <c r="F82" s="114"/>
      <c r="G82" s="114" t="s">
        <v>82</v>
      </c>
      <c r="H82" s="123"/>
      <c r="I82" s="161" t="s">
        <v>29</v>
      </c>
      <c r="J82" s="115"/>
      <c r="K82" s="114" t="s">
        <v>82</v>
      </c>
      <c r="L82" s="118">
        <v>1</v>
      </c>
      <c r="M82" s="117">
        <v>2</v>
      </c>
      <c r="N82" s="117">
        <v>1</v>
      </c>
      <c r="O82" s="116">
        <v>2</v>
      </c>
      <c r="P82" s="116">
        <v>3</v>
      </c>
      <c r="Q82" s="120">
        <v>1</v>
      </c>
      <c r="R82" s="164"/>
      <c r="S82" s="118">
        <f t="shared" si="6"/>
        <v>10</v>
      </c>
      <c r="T82" s="117">
        <v>1</v>
      </c>
      <c r="U82" s="119">
        <v>1</v>
      </c>
      <c r="V82" s="119">
        <v>1</v>
      </c>
      <c r="W82" s="119">
        <v>1</v>
      </c>
      <c r="X82" s="119">
        <f t="shared" si="7"/>
        <v>4</v>
      </c>
      <c r="Y82" s="119">
        <f t="shared" si="8"/>
        <v>40</v>
      </c>
      <c r="Z82" s="114" t="s">
        <v>82</v>
      </c>
      <c r="AA82" s="119"/>
      <c r="AB82" s="119"/>
      <c r="AC82" s="119"/>
      <c r="AD82" s="137"/>
    </row>
    <row r="83" spans="1:30" s="162" customFormat="1" ht="24" customHeight="1" x14ac:dyDescent="0.55000000000000004">
      <c r="A83" s="272" t="s">
        <v>223</v>
      </c>
      <c r="B83" s="121" t="s">
        <v>110</v>
      </c>
      <c r="C83" s="114" t="s">
        <v>82</v>
      </c>
      <c r="D83" s="114"/>
      <c r="E83" s="114"/>
      <c r="F83" s="114"/>
      <c r="G83" s="118"/>
      <c r="H83" s="123"/>
      <c r="I83" s="161" t="s">
        <v>29</v>
      </c>
      <c r="J83" s="115"/>
      <c r="K83" s="114" t="s">
        <v>82</v>
      </c>
      <c r="L83" s="118">
        <v>1</v>
      </c>
      <c r="M83" s="117">
        <v>1</v>
      </c>
      <c r="N83" s="117">
        <v>1</v>
      </c>
      <c r="O83" s="116">
        <v>2</v>
      </c>
      <c r="P83" s="116">
        <v>3</v>
      </c>
      <c r="Q83" s="120">
        <v>1</v>
      </c>
      <c r="R83" s="164"/>
      <c r="S83" s="118">
        <f t="shared" si="6"/>
        <v>9</v>
      </c>
      <c r="T83" s="117">
        <v>1</v>
      </c>
      <c r="U83" s="119">
        <v>2</v>
      </c>
      <c r="V83" s="119">
        <v>1</v>
      </c>
      <c r="W83" s="119">
        <v>2</v>
      </c>
      <c r="X83" s="119">
        <f t="shared" si="7"/>
        <v>6</v>
      </c>
      <c r="Y83" s="119">
        <f t="shared" si="8"/>
        <v>54</v>
      </c>
      <c r="Z83" s="119"/>
      <c r="AA83" s="114" t="s">
        <v>82</v>
      </c>
      <c r="AB83" s="119"/>
      <c r="AC83" s="119" t="s">
        <v>228</v>
      </c>
      <c r="AD83" s="137"/>
    </row>
    <row r="84" spans="1:30" s="162" customFormat="1" ht="24" customHeight="1" x14ac:dyDescent="0.55000000000000004">
      <c r="A84" s="272"/>
      <c r="B84" s="121" t="s">
        <v>186</v>
      </c>
      <c r="C84" s="114" t="s">
        <v>82</v>
      </c>
      <c r="D84" s="114"/>
      <c r="E84" s="114"/>
      <c r="F84" s="114"/>
      <c r="G84" s="118"/>
      <c r="H84" s="123"/>
      <c r="I84" s="161" t="s">
        <v>29</v>
      </c>
      <c r="J84" s="115"/>
      <c r="K84" s="114" t="s">
        <v>82</v>
      </c>
      <c r="L84" s="118">
        <v>1</v>
      </c>
      <c r="M84" s="117">
        <v>1</v>
      </c>
      <c r="N84" s="117">
        <v>1</v>
      </c>
      <c r="O84" s="116">
        <v>2</v>
      </c>
      <c r="P84" s="116">
        <v>3</v>
      </c>
      <c r="Q84" s="120">
        <v>1</v>
      </c>
      <c r="R84" s="164"/>
      <c r="S84" s="118">
        <f t="shared" si="6"/>
        <v>9</v>
      </c>
      <c r="T84" s="117">
        <v>1</v>
      </c>
      <c r="U84" s="119">
        <v>2</v>
      </c>
      <c r="V84" s="119">
        <v>1</v>
      </c>
      <c r="W84" s="119">
        <v>1</v>
      </c>
      <c r="X84" s="119">
        <f t="shared" si="7"/>
        <v>5</v>
      </c>
      <c r="Y84" s="119">
        <f t="shared" si="8"/>
        <v>45</v>
      </c>
      <c r="Z84" s="114" t="s">
        <v>82</v>
      </c>
      <c r="AA84" s="119"/>
      <c r="AB84" s="119"/>
      <c r="AC84" s="119"/>
      <c r="AD84" s="137"/>
    </row>
    <row r="85" spans="1:30" s="162" customFormat="1" ht="24" customHeight="1" x14ac:dyDescent="0.55000000000000004">
      <c r="A85" s="272"/>
      <c r="B85" s="121" t="s">
        <v>225</v>
      </c>
      <c r="C85" s="114"/>
      <c r="D85" s="114"/>
      <c r="E85" s="114"/>
      <c r="F85" s="114"/>
      <c r="G85" s="114" t="s">
        <v>82</v>
      </c>
      <c r="H85" s="123"/>
      <c r="I85" s="161" t="s">
        <v>29</v>
      </c>
      <c r="J85" s="115"/>
      <c r="K85" s="114" t="s">
        <v>82</v>
      </c>
      <c r="L85" s="118">
        <v>1</v>
      </c>
      <c r="M85" s="117">
        <v>1</v>
      </c>
      <c r="N85" s="117">
        <v>1</v>
      </c>
      <c r="O85" s="116">
        <v>1</v>
      </c>
      <c r="P85" s="116">
        <v>3</v>
      </c>
      <c r="Q85" s="120">
        <v>1</v>
      </c>
      <c r="R85" s="164"/>
      <c r="S85" s="118">
        <f t="shared" si="6"/>
        <v>8</v>
      </c>
      <c r="T85" s="117">
        <v>1</v>
      </c>
      <c r="U85" s="119">
        <v>1</v>
      </c>
      <c r="V85" s="119">
        <v>1</v>
      </c>
      <c r="W85" s="119">
        <v>1</v>
      </c>
      <c r="X85" s="119">
        <f t="shared" si="7"/>
        <v>4</v>
      </c>
      <c r="Y85" s="119">
        <f t="shared" si="8"/>
        <v>32</v>
      </c>
      <c r="Z85" s="114" t="s">
        <v>82</v>
      </c>
      <c r="AA85" s="119"/>
      <c r="AB85" s="119"/>
      <c r="AC85" s="119"/>
      <c r="AD85" s="137"/>
    </row>
    <row r="86" spans="1:30" s="162" customFormat="1" ht="24" customHeight="1" x14ac:dyDescent="0.55000000000000004">
      <c r="A86" s="272"/>
      <c r="B86" s="121" t="s">
        <v>77</v>
      </c>
      <c r="C86" s="114"/>
      <c r="D86" s="114"/>
      <c r="E86" s="114"/>
      <c r="F86" s="114"/>
      <c r="G86" s="114" t="s">
        <v>82</v>
      </c>
      <c r="H86" s="123"/>
      <c r="I86" s="161" t="s">
        <v>29</v>
      </c>
      <c r="J86" s="115"/>
      <c r="K86" s="114" t="s">
        <v>82</v>
      </c>
      <c r="L86" s="118">
        <v>1</v>
      </c>
      <c r="M86" s="117">
        <v>1</v>
      </c>
      <c r="N86" s="117">
        <v>1</v>
      </c>
      <c r="O86" s="116">
        <v>1</v>
      </c>
      <c r="P86" s="116">
        <v>3</v>
      </c>
      <c r="Q86" s="120">
        <v>1</v>
      </c>
      <c r="R86" s="164"/>
      <c r="S86" s="118">
        <f t="shared" si="6"/>
        <v>8</v>
      </c>
      <c r="T86" s="117">
        <v>1</v>
      </c>
      <c r="U86" s="119">
        <v>1</v>
      </c>
      <c r="V86" s="119">
        <v>1</v>
      </c>
      <c r="W86" s="119">
        <v>1</v>
      </c>
      <c r="X86" s="119">
        <f t="shared" si="7"/>
        <v>4</v>
      </c>
      <c r="Y86" s="119">
        <f t="shared" si="8"/>
        <v>32</v>
      </c>
      <c r="Z86" s="114" t="s">
        <v>82</v>
      </c>
      <c r="AA86" s="119"/>
      <c r="AB86" s="119"/>
      <c r="AC86" s="119"/>
      <c r="AD86" s="137"/>
    </row>
    <row r="87" spans="1:30" s="162" customFormat="1" ht="24" customHeight="1" x14ac:dyDescent="0.55000000000000004">
      <c r="A87" s="272"/>
      <c r="B87" s="121" t="s">
        <v>226</v>
      </c>
      <c r="C87" s="114"/>
      <c r="D87" s="114"/>
      <c r="E87" s="114"/>
      <c r="F87" s="114"/>
      <c r="G87" s="114" t="s">
        <v>82</v>
      </c>
      <c r="H87" s="123"/>
      <c r="I87" s="161" t="s">
        <v>29</v>
      </c>
      <c r="J87" s="115"/>
      <c r="K87" s="114" t="s">
        <v>82</v>
      </c>
      <c r="L87" s="118">
        <v>1</v>
      </c>
      <c r="M87" s="117">
        <v>1</v>
      </c>
      <c r="N87" s="117">
        <v>1</v>
      </c>
      <c r="O87" s="116">
        <v>1</v>
      </c>
      <c r="P87" s="116">
        <v>3</v>
      </c>
      <c r="Q87" s="120">
        <v>1</v>
      </c>
      <c r="R87" s="164"/>
      <c r="S87" s="118">
        <f t="shared" si="6"/>
        <v>8</v>
      </c>
      <c r="T87" s="117">
        <v>1</v>
      </c>
      <c r="U87" s="119">
        <v>1</v>
      </c>
      <c r="V87" s="119">
        <v>1</v>
      </c>
      <c r="W87" s="119">
        <v>1</v>
      </c>
      <c r="X87" s="119">
        <f t="shared" si="7"/>
        <v>4</v>
      </c>
      <c r="Y87" s="119">
        <f t="shared" si="8"/>
        <v>32</v>
      </c>
      <c r="Z87" s="114" t="s">
        <v>82</v>
      </c>
      <c r="AA87" s="119"/>
      <c r="AB87" s="119"/>
      <c r="AC87" s="119"/>
      <c r="AD87" s="137"/>
    </row>
    <row r="88" spans="1:30" s="162" customFormat="1" ht="24" customHeight="1" x14ac:dyDescent="0.55000000000000004">
      <c r="A88" s="298"/>
      <c r="B88" s="230" t="s">
        <v>193</v>
      </c>
      <c r="C88" s="258"/>
      <c r="D88" s="258"/>
      <c r="E88" s="258"/>
      <c r="F88" s="258"/>
      <c r="G88" s="259" t="s">
        <v>82</v>
      </c>
      <c r="H88" s="260"/>
      <c r="I88" s="261" t="s">
        <v>29</v>
      </c>
      <c r="J88" s="262"/>
      <c r="K88" s="259" t="s">
        <v>82</v>
      </c>
      <c r="L88" s="263">
        <v>1</v>
      </c>
      <c r="M88" s="258">
        <v>1</v>
      </c>
      <c r="N88" s="258">
        <v>1</v>
      </c>
      <c r="O88" s="264">
        <v>1</v>
      </c>
      <c r="P88" s="264">
        <v>3</v>
      </c>
      <c r="Q88" s="265">
        <v>1</v>
      </c>
      <c r="R88" s="266"/>
      <c r="S88" s="263">
        <f t="shared" si="6"/>
        <v>8</v>
      </c>
      <c r="T88" s="258">
        <v>1</v>
      </c>
      <c r="U88" s="267">
        <v>1</v>
      </c>
      <c r="V88" s="267">
        <v>1</v>
      </c>
      <c r="W88" s="267">
        <v>1</v>
      </c>
      <c r="X88" s="267">
        <f t="shared" si="7"/>
        <v>4</v>
      </c>
      <c r="Y88" s="267">
        <f t="shared" si="8"/>
        <v>32</v>
      </c>
      <c r="Z88" s="259" t="s">
        <v>82</v>
      </c>
      <c r="AA88" s="267"/>
      <c r="AB88" s="267"/>
      <c r="AC88" s="267"/>
      <c r="AD88" s="137"/>
    </row>
    <row r="89" spans="1:30" s="162" customFormat="1" ht="24" customHeight="1" x14ac:dyDescent="0.55000000000000004">
      <c r="A89" s="280" t="s">
        <v>240</v>
      </c>
      <c r="B89" s="280" t="s">
        <v>232</v>
      </c>
      <c r="C89" s="120"/>
      <c r="D89" s="120"/>
      <c r="E89" s="120"/>
      <c r="F89" s="114" t="s">
        <v>82</v>
      </c>
      <c r="G89" s="114" t="s">
        <v>82</v>
      </c>
      <c r="H89" s="123"/>
      <c r="I89" s="161" t="s">
        <v>29</v>
      </c>
      <c r="J89" s="118"/>
      <c r="K89" s="114" t="s">
        <v>82</v>
      </c>
      <c r="L89" s="118">
        <v>1</v>
      </c>
      <c r="M89" s="117">
        <v>2</v>
      </c>
      <c r="N89" s="117">
        <v>1</v>
      </c>
      <c r="O89" s="163">
        <v>1</v>
      </c>
      <c r="P89" s="120">
        <v>3</v>
      </c>
      <c r="Q89" s="120">
        <v>1</v>
      </c>
      <c r="R89" s="115"/>
      <c r="S89" s="118">
        <f t="shared" ref="S89:S98" si="9">SUM(L89:R89)</f>
        <v>9</v>
      </c>
      <c r="T89" s="117">
        <v>1</v>
      </c>
      <c r="U89" s="119">
        <v>1</v>
      </c>
      <c r="V89" s="119">
        <v>1</v>
      </c>
      <c r="W89" s="119">
        <v>1</v>
      </c>
      <c r="X89" s="119">
        <f t="shared" ref="X89:X98" si="10">SUM(T89:W89)</f>
        <v>4</v>
      </c>
      <c r="Y89" s="119">
        <f t="shared" ref="Y89:Y98" si="11">+S89*X89</f>
        <v>36</v>
      </c>
      <c r="Z89" s="114" t="s">
        <v>82</v>
      </c>
      <c r="AA89" s="269"/>
      <c r="AB89" s="269"/>
      <c r="AC89" s="269"/>
      <c r="AD89" s="137"/>
    </row>
    <row r="90" spans="1:30" s="162" customFormat="1" ht="24" customHeight="1" x14ac:dyDescent="0.55000000000000004">
      <c r="A90" s="279"/>
      <c r="B90" s="113" t="s">
        <v>255</v>
      </c>
      <c r="C90" s="120"/>
      <c r="D90" s="120"/>
      <c r="E90" s="120"/>
      <c r="F90" s="114" t="s">
        <v>82</v>
      </c>
      <c r="G90" s="114" t="s">
        <v>82</v>
      </c>
      <c r="H90" s="123"/>
      <c r="I90" s="161" t="s">
        <v>29</v>
      </c>
      <c r="J90" s="118"/>
      <c r="K90" s="114" t="s">
        <v>82</v>
      </c>
      <c r="L90" s="118">
        <v>1</v>
      </c>
      <c r="M90" s="117">
        <v>1</v>
      </c>
      <c r="N90" s="117">
        <v>1</v>
      </c>
      <c r="O90" s="163">
        <v>1</v>
      </c>
      <c r="P90" s="120">
        <v>1</v>
      </c>
      <c r="Q90" s="120">
        <v>1</v>
      </c>
      <c r="R90" s="115"/>
      <c r="S90" s="118">
        <f t="shared" si="9"/>
        <v>6</v>
      </c>
      <c r="T90" s="117">
        <v>1</v>
      </c>
      <c r="U90" s="119">
        <v>1</v>
      </c>
      <c r="V90" s="119">
        <v>1</v>
      </c>
      <c r="W90" s="119">
        <v>1</v>
      </c>
      <c r="X90" s="119">
        <f t="shared" si="10"/>
        <v>4</v>
      </c>
      <c r="Y90" s="119">
        <f t="shared" si="11"/>
        <v>24</v>
      </c>
      <c r="Z90" s="114" t="s">
        <v>82</v>
      </c>
      <c r="AA90" s="269"/>
      <c r="AB90" s="269"/>
      <c r="AC90" s="269"/>
      <c r="AD90" s="137"/>
    </row>
    <row r="91" spans="1:30" s="162" customFormat="1" ht="24" customHeight="1" x14ac:dyDescent="0.55000000000000004">
      <c r="A91" s="279"/>
      <c r="B91" s="113" t="s">
        <v>242</v>
      </c>
      <c r="C91" s="120"/>
      <c r="D91" s="120"/>
      <c r="E91" s="120"/>
      <c r="F91" s="114" t="s">
        <v>82</v>
      </c>
      <c r="G91" s="114" t="s">
        <v>82</v>
      </c>
      <c r="H91" s="123"/>
      <c r="I91" s="161" t="s">
        <v>29</v>
      </c>
      <c r="J91" s="118"/>
      <c r="K91" s="114" t="s">
        <v>82</v>
      </c>
      <c r="L91" s="118">
        <v>1</v>
      </c>
      <c r="M91" s="117">
        <v>1</v>
      </c>
      <c r="N91" s="117">
        <v>1</v>
      </c>
      <c r="O91" s="163">
        <v>1</v>
      </c>
      <c r="P91" s="120">
        <v>3</v>
      </c>
      <c r="Q91" s="120">
        <v>1</v>
      </c>
      <c r="R91" s="115"/>
      <c r="S91" s="118">
        <f t="shared" si="9"/>
        <v>8</v>
      </c>
      <c r="T91" s="117">
        <v>1</v>
      </c>
      <c r="U91" s="119">
        <v>1</v>
      </c>
      <c r="V91" s="119">
        <v>1</v>
      </c>
      <c r="W91" s="119">
        <v>1</v>
      </c>
      <c r="X91" s="119">
        <f t="shared" si="10"/>
        <v>4</v>
      </c>
      <c r="Y91" s="119">
        <f t="shared" si="11"/>
        <v>32</v>
      </c>
      <c r="Z91" s="114" t="s">
        <v>82</v>
      </c>
      <c r="AA91" s="269"/>
      <c r="AB91" s="269"/>
      <c r="AC91" s="269"/>
      <c r="AD91" s="137"/>
    </row>
    <row r="92" spans="1:30" s="162" customFormat="1" ht="24" customHeight="1" x14ac:dyDescent="0.55000000000000004">
      <c r="A92" s="280" t="s">
        <v>233</v>
      </c>
      <c r="B92" s="189" t="s">
        <v>236</v>
      </c>
      <c r="C92" s="118"/>
      <c r="D92" s="118"/>
      <c r="E92" s="118"/>
      <c r="F92" s="114" t="s">
        <v>82</v>
      </c>
      <c r="G92" s="114" t="s">
        <v>82</v>
      </c>
      <c r="H92" s="123"/>
      <c r="I92" s="161" t="s">
        <v>29</v>
      </c>
      <c r="J92" s="115"/>
      <c r="K92" s="114" t="s">
        <v>82</v>
      </c>
      <c r="L92" s="118">
        <v>1</v>
      </c>
      <c r="M92" s="117">
        <v>1</v>
      </c>
      <c r="N92" s="117">
        <v>1</v>
      </c>
      <c r="O92" s="163">
        <v>1</v>
      </c>
      <c r="P92" s="163">
        <v>3</v>
      </c>
      <c r="Q92" s="120">
        <v>1</v>
      </c>
      <c r="R92" s="119"/>
      <c r="S92" s="118">
        <f t="shared" si="9"/>
        <v>8</v>
      </c>
      <c r="T92" s="117">
        <v>1</v>
      </c>
      <c r="U92" s="119">
        <v>1</v>
      </c>
      <c r="V92" s="119">
        <v>1</v>
      </c>
      <c r="W92" s="119">
        <v>1</v>
      </c>
      <c r="X92" s="119">
        <f t="shared" si="10"/>
        <v>4</v>
      </c>
      <c r="Y92" s="119">
        <f t="shared" si="11"/>
        <v>32</v>
      </c>
      <c r="Z92" s="114" t="s">
        <v>82</v>
      </c>
      <c r="AA92" s="269"/>
      <c r="AB92" s="269"/>
      <c r="AC92" s="269"/>
      <c r="AD92" s="137"/>
    </row>
    <row r="93" spans="1:30" s="162" customFormat="1" ht="24" customHeight="1" x14ac:dyDescent="0.55000000000000004">
      <c r="A93" s="279"/>
      <c r="B93" s="283" t="s">
        <v>237</v>
      </c>
      <c r="C93" s="114" t="s">
        <v>82</v>
      </c>
      <c r="D93" s="114"/>
      <c r="E93" s="114"/>
      <c r="F93" s="114"/>
      <c r="G93" s="118"/>
      <c r="H93" s="123"/>
      <c r="I93" s="161" t="s">
        <v>29</v>
      </c>
      <c r="J93" s="115"/>
      <c r="K93" s="114" t="s">
        <v>82</v>
      </c>
      <c r="L93" s="118">
        <v>1</v>
      </c>
      <c r="M93" s="117">
        <v>1</v>
      </c>
      <c r="N93" s="117">
        <v>1</v>
      </c>
      <c r="O93" s="116">
        <v>2</v>
      </c>
      <c r="P93" s="116">
        <v>3</v>
      </c>
      <c r="Q93" s="120">
        <v>1</v>
      </c>
      <c r="R93" s="164"/>
      <c r="S93" s="118">
        <f t="shared" si="9"/>
        <v>9</v>
      </c>
      <c r="T93" s="117">
        <v>1</v>
      </c>
      <c r="U93" s="119">
        <v>2</v>
      </c>
      <c r="V93" s="119">
        <v>1</v>
      </c>
      <c r="W93" s="119">
        <v>2</v>
      </c>
      <c r="X93" s="119">
        <f t="shared" si="10"/>
        <v>6</v>
      </c>
      <c r="Y93" s="119">
        <f t="shared" si="11"/>
        <v>54</v>
      </c>
      <c r="Z93" s="119"/>
      <c r="AA93" s="114" t="s">
        <v>82</v>
      </c>
      <c r="AB93" s="119"/>
      <c r="AC93" s="119" t="s">
        <v>256</v>
      </c>
      <c r="AD93" s="137"/>
    </row>
    <row r="94" spans="1:30" s="162" customFormat="1" ht="24" customHeight="1" x14ac:dyDescent="0.55000000000000004">
      <c r="A94" s="279"/>
      <c r="B94" s="283" t="s">
        <v>238</v>
      </c>
      <c r="C94" s="118"/>
      <c r="D94" s="118"/>
      <c r="E94" s="118"/>
      <c r="F94" s="114" t="s">
        <v>82</v>
      </c>
      <c r="G94" s="114" t="s">
        <v>82</v>
      </c>
      <c r="H94" s="123"/>
      <c r="I94" s="161" t="s">
        <v>29</v>
      </c>
      <c r="J94" s="115"/>
      <c r="K94" s="114" t="s">
        <v>82</v>
      </c>
      <c r="L94" s="118">
        <v>1</v>
      </c>
      <c r="M94" s="117">
        <v>1</v>
      </c>
      <c r="N94" s="117">
        <v>1</v>
      </c>
      <c r="O94" s="163">
        <v>1</v>
      </c>
      <c r="P94" s="118">
        <v>3</v>
      </c>
      <c r="Q94" s="120">
        <v>1</v>
      </c>
      <c r="R94" s="164"/>
      <c r="S94" s="118">
        <f t="shared" si="9"/>
        <v>8</v>
      </c>
      <c r="T94" s="117">
        <v>1</v>
      </c>
      <c r="U94" s="119">
        <v>1</v>
      </c>
      <c r="V94" s="119">
        <v>2</v>
      </c>
      <c r="W94" s="119">
        <v>1</v>
      </c>
      <c r="X94" s="119">
        <f t="shared" si="10"/>
        <v>5</v>
      </c>
      <c r="Y94" s="119">
        <f t="shared" si="11"/>
        <v>40</v>
      </c>
      <c r="Z94" s="114" t="s">
        <v>82</v>
      </c>
      <c r="AA94" s="269"/>
      <c r="AB94" s="269"/>
      <c r="AC94" s="269"/>
      <c r="AD94" s="137"/>
    </row>
    <row r="95" spans="1:30" s="162" customFormat="1" ht="24" customHeight="1" x14ac:dyDescent="0.55000000000000004">
      <c r="A95" s="280" t="s">
        <v>248</v>
      </c>
      <c r="B95" s="283" t="s">
        <v>251</v>
      </c>
      <c r="C95" s="118"/>
      <c r="D95" s="118"/>
      <c r="E95" s="118"/>
      <c r="F95" s="114" t="s">
        <v>82</v>
      </c>
      <c r="G95" s="114" t="s">
        <v>82</v>
      </c>
      <c r="H95" s="123"/>
      <c r="I95" s="161" t="s">
        <v>29</v>
      </c>
      <c r="J95" s="115"/>
      <c r="K95" s="114" t="s">
        <v>82</v>
      </c>
      <c r="L95" s="118">
        <v>1</v>
      </c>
      <c r="M95" s="117">
        <v>1</v>
      </c>
      <c r="N95" s="117">
        <v>1</v>
      </c>
      <c r="O95" s="163">
        <v>1</v>
      </c>
      <c r="P95" s="118">
        <v>2</v>
      </c>
      <c r="Q95" s="120">
        <v>1</v>
      </c>
      <c r="R95" s="164"/>
      <c r="S95" s="118">
        <f t="shared" si="9"/>
        <v>7</v>
      </c>
      <c r="T95" s="117">
        <v>1</v>
      </c>
      <c r="U95" s="119">
        <v>1</v>
      </c>
      <c r="V95" s="119">
        <v>1</v>
      </c>
      <c r="W95" s="119">
        <v>1</v>
      </c>
      <c r="X95" s="119">
        <f t="shared" si="10"/>
        <v>4</v>
      </c>
      <c r="Y95" s="119">
        <f t="shared" si="11"/>
        <v>28</v>
      </c>
      <c r="Z95" s="114" t="s">
        <v>82</v>
      </c>
      <c r="AA95" s="269"/>
      <c r="AB95" s="269"/>
      <c r="AC95" s="269"/>
      <c r="AD95" s="137"/>
    </row>
    <row r="96" spans="1:30" s="162" customFormat="1" ht="24" customHeight="1" x14ac:dyDescent="0.55000000000000004">
      <c r="A96" s="279"/>
      <c r="B96" s="283" t="s">
        <v>252</v>
      </c>
      <c r="C96" s="114" t="s">
        <v>82</v>
      </c>
      <c r="D96" s="118"/>
      <c r="E96" s="118"/>
      <c r="F96" s="114"/>
      <c r="G96" s="114" t="s">
        <v>82</v>
      </c>
      <c r="H96" s="123"/>
      <c r="I96" s="161" t="s">
        <v>29</v>
      </c>
      <c r="J96" s="115"/>
      <c r="K96" s="114" t="s">
        <v>82</v>
      </c>
      <c r="L96" s="118">
        <v>1</v>
      </c>
      <c r="M96" s="117">
        <v>1</v>
      </c>
      <c r="N96" s="117">
        <v>1</v>
      </c>
      <c r="O96" s="163">
        <v>2</v>
      </c>
      <c r="P96" s="118">
        <v>1</v>
      </c>
      <c r="Q96" s="120">
        <v>1</v>
      </c>
      <c r="R96" s="164"/>
      <c r="S96" s="118">
        <f t="shared" si="9"/>
        <v>7</v>
      </c>
      <c r="T96" s="117">
        <v>1</v>
      </c>
      <c r="U96" s="119">
        <v>1</v>
      </c>
      <c r="V96" s="119">
        <v>1</v>
      </c>
      <c r="W96" s="119">
        <v>1</v>
      </c>
      <c r="X96" s="119">
        <f t="shared" si="10"/>
        <v>4</v>
      </c>
      <c r="Y96" s="119">
        <f t="shared" si="11"/>
        <v>28</v>
      </c>
      <c r="Z96" s="114" t="s">
        <v>82</v>
      </c>
      <c r="AA96" s="269"/>
      <c r="AB96" s="269"/>
      <c r="AC96" s="269"/>
      <c r="AD96" s="137"/>
    </row>
    <row r="97" spans="1:30" s="162" customFormat="1" ht="24" customHeight="1" x14ac:dyDescent="0.55000000000000004">
      <c r="A97" s="280" t="s">
        <v>246</v>
      </c>
      <c r="B97" s="283" t="s">
        <v>253</v>
      </c>
      <c r="C97" s="118"/>
      <c r="D97" s="114" t="s">
        <v>82</v>
      </c>
      <c r="E97" s="118"/>
      <c r="F97" s="118"/>
      <c r="G97" s="114" t="s">
        <v>82</v>
      </c>
      <c r="H97" s="123"/>
      <c r="I97" s="161" t="s">
        <v>29</v>
      </c>
      <c r="J97" s="114" t="s">
        <v>82</v>
      </c>
      <c r="K97" s="114"/>
      <c r="L97" s="118">
        <v>1</v>
      </c>
      <c r="M97" s="117">
        <v>1</v>
      </c>
      <c r="N97" s="117">
        <v>1</v>
      </c>
      <c r="O97" s="118">
        <v>1</v>
      </c>
      <c r="P97" s="122">
        <v>2</v>
      </c>
      <c r="Q97" s="120">
        <v>1</v>
      </c>
      <c r="R97" s="117"/>
      <c r="S97" s="118">
        <f t="shared" si="9"/>
        <v>7</v>
      </c>
      <c r="T97" s="117">
        <v>1</v>
      </c>
      <c r="U97" s="119">
        <v>1</v>
      </c>
      <c r="V97" s="119">
        <v>1</v>
      </c>
      <c r="W97" s="119">
        <v>1</v>
      </c>
      <c r="X97" s="119">
        <f t="shared" si="10"/>
        <v>4</v>
      </c>
      <c r="Y97" s="119">
        <f t="shared" si="11"/>
        <v>28</v>
      </c>
      <c r="Z97" s="114" t="s">
        <v>82</v>
      </c>
      <c r="AA97" s="269"/>
      <c r="AB97" s="269"/>
      <c r="AC97" s="269"/>
      <c r="AD97" s="137"/>
    </row>
    <row r="98" spans="1:30" s="162" customFormat="1" ht="24" customHeight="1" x14ac:dyDescent="0.55000000000000004">
      <c r="A98" s="299"/>
      <c r="B98" s="268"/>
      <c r="C98" s="114" t="s">
        <v>82</v>
      </c>
      <c r="D98" s="114"/>
      <c r="E98" s="114"/>
      <c r="F98" s="114"/>
      <c r="G98" s="114" t="s">
        <v>82</v>
      </c>
      <c r="H98" s="123"/>
      <c r="I98" s="161" t="s">
        <v>29</v>
      </c>
      <c r="J98" s="115"/>
      <c r="K98" s="114" t="s">
        <v>82</v>
      </c>
      <c r="L98" s="118">
        <v>1</v>
      </c>
      <c r="M98" s="117">
        <v>2</v>
      </c>
      <c r="N98" s="117">
        <v>1</v>
      </c>
      <c r="O98" s="116">
        <v>2</v>
      </c>
      <c r="P98" s="116">
        <v>2</v>
      </c>
      <c r="Q98" s="120">
        <v>1</v>
      </c>
      <c r="R98" s="164"/>
      <c r="S98" s="118">
        <f t="shared" si="9"/>
        <v>9</v>
      </c>
      <c r="T98" s="117">
        <v>1</v>
      </c>
      <c r="U98" s="119">
        <v>1</v>
      </c>
      <c r="V98" s="119">
        <v>1</v>
      </c>
      <c r="W98" s="119">
        <v>1</v>
      </c>
      <c r="X98" s="119">
        <f t="shared" si="10"/>
        <v>4</v>
      </c>
      <c r="Y98" s="119">
        <f t="shared" si="11"/>
        <v>36</v>
      </c>
      <c r="Z98" s="114" t="s">
        <v>82</v>
      </c>
      <c r="AA98" s="269"/>
      <c r="AB98" s="269"/>
      <c r="AC98" s="269"/>
      <c r="AD98" s="137"/>
    </row>
    <row r="99" spans="1:30" x14ac:dyDescent="0.55000000000000004">
      <c r="A99" s="300" t="s">
        <v>42</v>
      </c>
      <c r="B99" s="21" t="s">
        <v>59</v>
      </c>
      <c r="C99" s="6"/>
      <c r="D99" s="6"/>
      <c r="E99" s="24" t="s">
        <v>60</v>
      </c>
      <c r="F99" s="6"/>
      <c r="G99" s="22"/>
      <c r="H99" s="6"/>
      <c r="I99" s="20"/>
      <c r="J99" s="25"/>
      <c r="K99" s="21" t="s">
        <v>43</v>
      </c>
      <c r="L99" s="22"/>
      <c r="M99" s="20"/>
      <c r="N99" s="22"/>
      <c r="O99" s="6"/>
      <c r="P99" s="6"/>
      <c r="Q99" s="6"/>
      <c r="R99" s="6"/>
      <c r="S99" s="23"/>
      <c r="T99" s="6" t="s">
        <v>44</v>
      </c>
      <c r="U99" s="9"/>
      <c r="V99" s="9"/>
      <c r="W99" s="9"/>
      <c r="X99" s="9"/>
      <c r="Y99" s="9"/>
      <c r="Z99" s="9"/>
      <c r="AA99" s="9"/>
      <c r="AB99" s="6" t="s">
        <v>57</v>
      </c>
      <c r="AC99" s="9" t="s">
        <v>58</v>
      </c>
    </row>
    <row r="100" spans="1:30" x14ac:dyDescent="0.55000000000000004">
      <c r="A100" s="301"/>
      <c r="B100" s="16" t="s">
        <v>61</v>
      </c>
      <c r="C100" s="15"/>
      <c r="D100" s="17" t="s">
        <v>45</v>
      </c>
      <c r="E100" s="15"/>
      <c r="F100" s="15"/>
      <c r="G100" s="15"/>
      <c r="H100" s="15"/>
      <c r="I100" s="19"/>
      <c r="J100" s="18"/>
      <c r="K100" s="13" t="s">
        <v>46</v>
      </c>
      <c r="L100" s="26"/>
      <c r="M100" s="27"/>
      <c r="N100" s="26"/>
      <c r="O100" s="14"/>
      <c r="P100" s="14"/>
      <c r="Q100" s="14"/>
      <c r="R100" s="14"/>
      <c r="S100" s="28"/>
      <c r="T100" s="9" t="s">
        <v>47</v>
      </c>
      <c r="U100" s="6"/>
      <c r="V100" s="6"/>
      <c r="W100" s="6"/>
      <c r="X100" s="6"/>
      <c r="Y100" s="20"/>
      <c r="Z100" s="20"/>
      <c r="AA100" s="20"/>
      <c r="AB100" s="6" t="s">
        <v>57</v>
      </c>
      <c r="AC100" s="9" t="s">
        <v>58</v>
      </c>
    </row>
    <row r="101" spans="1:30" x14ac:dyDescent="0.55000000000000004">
      <c r="R101" s="11"/>
    </row>
    <row r="102" spans="1:30" x14ac:dyDescent="0.55000000000000004">
      <c r="A102" s="212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</row>
  </sheetData>
  <mergeCells count="19"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  <mergeCell ref="AD56:AD57"/>
    <mergeCell ref="AD64:AD65"/>
    <mergeCell ref="A102:T102"/>
    <mergeCell ref="S4:S5"/>
    <mergeCell ref="T4:W4"/>
    <mergeCell ref="X4:X5"/>
    <mergeCell ref="Y4:Y5"/>
    <mergeCell ref="AC4:AC5"/>
    <mergeCell ref="AD7:AD8"/>
  </mergeCells>
  <pageMargins left="0.54" right="0.15748031496062992" top="0.43" bottom="0.36" header="0.31496062992125984" footer="0.31496062992125984"/>
  <pageSetup scale="70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55" zoomScaleNormal="55" zoomScaleSheetLayoutView="55" workbookViewId="0">
      <selection activeCell="N8" sqref="N8"/>
    </sheetView>
  </sheetViews>
  <sheetFormatPr defaultColWidth="9.140625" defaultRowHeight="24" x14ac:dyDescent="0.55000000000000004"/>
  <cols>
    <col min="1" max="1" width="7.140625" style="184" customWidth="1"/>
    <col min="2" max="2" width="25" style="184" customWidth="1"/>
    <col min="3" max="3" width="34.85546875" style="165" customWidth="1"/>
    <col min="4" max="4" width="8.42578125" style="165" customWidth="1"/>
    <col min="5" max="5" width="15.28515625" style="165" customWidth="1"/>
    <col min="6" max="6" width="37" style="165" customWidth="1"/>
    <col min="7" max="16384" width="9.140625" style="29"/>
  </cols>
  <sheetData>
    <row r="1" spans="1:6" x14ac:dyDescent="0.55000000000000004">
      <c r="A1" s="165"/>
      <c r="B1" s="165"/>
      <c r="F1" s="166" t="s">
        <v>73</v>
      </c>
    </row>
    <row r="2" spans="1:6" x14ac:dyDescent="0.55000000000000004">
      <c r="A2" s="227" t="s">
        <v>62</v>
      </c>
      <c r="B2" s="227"/>
      <c r="C2" s="227"/>
      <c r="D2" s="227"/>
      <c r="E2" s="227"/>
      <c r="F2" s="227"/>
    </row>
    <row r="3" spans="1:6" x14ac:dyDescent="0.55000000000000004">
      <c r="A3" s="228" t="s">
        <v>63</v>
      </c>
      <c r="B3" s="228"/>
      <c r="C3" s="228"/>
      <c r="D3" s="228"/>
      <c r="E3" s="228"/>
      <c r="F3" s="228"/>
    </row>
    <row r="4" spans="1:6" s="30" customFormat="1" ht="23.25" customHeight="1" x14ac:dyDescent="0.55000000000000004">
      <c r="A4" s="167" t="s">
        <v>64</v>
      </c>
      <c r="B4" s="167" t="s">
        <v>65</v>
      </c>
      <c r="C4" s="167" t="s">
        <v>66</v>
      </c>
      <c r="D4" s="167" t="s">
        <v>67</v>
      </c>
      <c r="E4" s="167" t="s">
        <v>23</v>
      </c>
      <c r="F4" s="168" t="s">
        <v>75</v>
      </c>
    </row>
    <row r="5" spans="1:6" s="79" customFormat="1" ht="23.25" customHeight="1" x14ac:dyDescent="0.6">
      <c r="A5" s="167">
        <v>1</v>
      </c>
      <c r="B5" s="302" t="s">
        <v>148</v>
      </c>
      <c r="C5" s="190" t="s">
        <v>147</v>
      </c>
      <c r="D5" s="171">
        <v>40</v>
      </c>
      <c r="E5" s="169" t="s">
        <v>39</v>
      </c>
      <c r="F5" s="170"/>
    </row>
    <row r="6" spans="1:6" s="80" customFormat="1" ht="24.75" x14ac:dyDescent="0.6">
      <c r="A6" s="167"/>
      <c r="B6" s="302"/>
      <c r="C6" s="190" t="s">
        <v>150</v>
      </c>
      <c r="D6" s="171">
        <v>49</v>
      </c>
      <c r="E6" s="169" t="s">
        <v>39</v>
      </c>
      <c r="F6" s="172"/>
    </row>
    <row r="7" spans="1:6" s="80" customFormat="1" ht="24.75" x14ac:dyDescent="0.6">
      <c r="A7" s="167"/>
      <c r="B7" s="302"/>
      <c r="C7" s="191" t="s">
        <v>149</v>
      </c>
      <c r="D7" s="68">
        <v>60</v>
      </c>
      <c r="E7" s="169" t="s">
        <v>39</v>
      </c>
      <c r="F7" s="172"/>
    </row>
    <row r="8" spans="1:6" s="81" customFormat="1" ht="24.75" x14ac:dyDescent="0.6">
      <c r="A8" s="167">
        <v>2</v>
      </c>
      <c r="B8" s="302" t="s">
        <v>154</v>
      </c>
      <c r="C8" s="192" t="s">
        <v>153</v>
      </c>
      <c r="D8" s="68">
        <v>49</v>
      </c>
      <c r="E8" s="169" t="s">
        <v>39</v>
      </c>
      <c r="F8" s="165"/>
    </row>
    <row r="9" spans="1:6" s="81" customFormat="1" ht="24.75" x14ac:dyDescent="0.6">
      <c r="A9" s="167"/>
      <c r="B9" s="302"/>
      <c r="C9" s="192" t="s">
        <v>156</v>
      </c>
      <c r="D9" s="68">
        <v>49</v>
      </c>
      <c r="E9" s="169" t="s">
        <v>39</v>
      </c>
      <c r="F9" s="165"/>
    </row>
    <row r="10" spans="1:6" s="81" customFormat="1" ht="51.6" customHeight="1" x14ac:dyDescent="0.6">
      <c r="A10" s="167">
        <v>3</v>
      </c>
      <c r="B10" s="303" t="s">
        <v>166</v>
      </c>
      <c r="C10" s="193" t="s">
        <v>167</v>
      </c>
      <c r="D10" s="173">
        <v>49</v>
      </c>
      <c r="E10" s="174" t="s">
        <v>39</v>
      </c>
      <c r="F10" s="165"/>
    </row>
    <row r="11" spans="1:6" s="81" customFormat="1" ht="24.75" x14ac:dyDescent="0.6">
      <c r="A11" s="167"/>
      <c r="B11" s="276"/>
      <c r="C11" s="190" t="s">
        <v>79</v>
      </c>
      <c r="D11" s="68">
        <v>49</v>
      </c>
      <c r="E11" s="169" t="s">
        <v>39</v>
      </c>
      <c r="F11" s="165"/>
    </row>
    <row r="12" spans="1:6" s="31" customFormat="1" x14ac:dyDescent="0.55000000000000004">
      <c r="A12" s="171"/>
      <c r="B12" s="304"/>
      <c r="C12" s="181"/>
      <c r="D12" s="176"/>
      <c r="E12" s="176"/>
      <c r="F12" s="177"/>
    </row>
    <row r="13" spans="1:6" s="31" customFormat="1" x14ac:dyDescent="0.55000000000000004">
      <c r="A13" s="178">
        <v>4</v>
      </c>
      <c r="B13" s="305" t="s">
        <v>172</v>
      </c>
      <c r="C13" s="179" t="s">
        <v>188</v>
      </c>
      <c r="D13" s="178">
        <v>60</v>
      </c>
      <c r="E13" s="178" t="s">
        <v>39</v>
      </c>
      <c r="F13" s="177"/>
    </row>
    <row r="14" spans="1:6" s="31" customFormat="1" x14ac:dyDescent="0.55000000000000004">
      <c r="A14" s="171"/>
      <c r="B14" s="304"/>
      <c r="C14" s="175"/>
      <c r="D14" s="176"/>
      <c r="E14" s="176"/>
      <c r="F14" s="177"/>
    </row>
    <row r="15" spans="1:6" s="31" customFormat="1" x14ac:dyDescent="0.55000000000000004">
      <c r="A15" s="171">
        <v>5</v>
      </c>
      <c r="B15" s="304" t="s">
        <v>240</v>
      </c>
      <c r="C15" s="175" t="s">
        <v>188</v>
      </c>
      <c r="D15" s="176">
        <v>49</v>
      </c>
      <c r="E15" s="176" t="s">
        <v>39</v>
      </c>
      <c r="F15" s="177"/>
    </row>
    <row r="16" spans="1:6" s="31" customFormat="1" x14ac:dyDescent="0.55000000000000004">
      <c r="A16" s="171"/>
      <c r="B16" s="181"/>
      <c r="C16" s="180"/>
      <c r="D16" s="176"/>
      <c r="E16" s="176"/>
      <c r="F16" s="177"/>
    </row>
    <row r="17" spans="1:10" s="31" customFormat="1" x14ac:dyDescent="0.55000000000000004">
      <c r="A17" s="171">
        <v>6</v>
      </c>
      <c r="B17" s="304" t="s">
        <v>235</v>
      </c>
      <c r="C17" s="189" t="s">
        <v>236</v>
      </c>
      <c r="D17" s="176">
        <v>40</v>
      </c>
      <c r="E17" s="176"/>
      <c r="F17" s="177"/>
    </row>
    <row r="18" spans="1:10" s="31" customFormat="1" x14ac:dyDescent="0.55000000000000004">
      <c r="A18" s="171"/>
      <c r="B18" s="181"/>
      <c r="C18" s="283" t="s">
        <v>237</v>
      </c>
      <c r="D18" s="176"/>
      <c r="E18" s="176"/>
      <c r="F18" s="177"/>
    </row>
    <row r="19" spans="1:10" s="31" customFormat="1" x14ac:dyDescent="0.55000000000000004">
      <c r="A19" s="171"/>
      <c r="B19" s="304"/>
      <c r="C19" s="283" t="s">
        <v>238</v>
      </c>
      <c r="D19" s="176"/>
      <c r="E19" s="176"/>
      <c r="F19" s="177"/>
    </row>
    <row r="20" spans="1:10" s="31" customFormat="1" x14ac:dyDescent="0.55000000000000004">
      <c r="A20" s="171">
        <v>7</v>
      </c>
      <c r="B20" s="304" t="s">
        <v>249</v>
      </c>
      <c r="C20" s="283" t="s">
        <v>251</v>
      </c>
      <c r="D20" s="176"/>
      <c r="E20" s="176"/>
      <c r="F20" s="177"/>
    </row>
    <row r="21" spans="1:10" x14ac:dyDescent="0.55000000000000004">
      <c r="A21" s="169"/>
      <c r="B21" s="306"/>
      <c r="C21" s="283" t="s">
        <v>252</v>
      </c>
      <c r="D21" s="169"/>
      <c r="E21" s="169"/>
      <c r="F21" s="182"/>
    </row>
    <row r="22" spans="1:10" x14ac:dyDescent="0.55000000000000004">
      <c r="A22" s="169"/>
      <c r="B22" s="169"/>
      <c r="C22" s="283" t="s">
        <v>253</v>
      </c>
      <c r="D22" s="169"/>
      <c r="E22" s="169"/>
      <c r="F22" s="182"/>
    </row>
    <row r="23" spans="1:10" x14ac:dyDescent="0.55000000000000004">
      <c r="A23" s="183" t="s">
        <v>68</v>
      </c>
    </row>
    <row r="24" spans="1:10" x14ac:dyDescent="0.55000000000000004">
      <c r="A24" s="185" t="s">
        <v>69</v>
      </c>
      <c r="J24" s="33"/>
    </row>
    <row r="25" spans="1:10" x14ac:dyDescent="0.55000000000000004">
      <c r="B25" s="185"/>
      <c r="J25" s="32"/>
    </row>
    <row r="26" spans="1:10" x14ac:dyDescent="0.55000000000000004">
      <c r="B26" s="185"/>
    </row>
  </sheetData>
  <mergeCells count="2">
    <mergeCell ref="A2:F2"/>
    <mergeCell ref="A3:F3"/>
  </mergeCells>
  <pageMargins left="0.94488188976377963" right="0.55118110236220474" top="0.15748031496062992" bottom="0.15748031496062992" header="0.11811023622047245" footer="0.11811023622047245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ตารางวิเคราะห์กระบวนการ</vt:lpstr>
      <vt:lpstr>Input</vt:lpstr>
      <vt:lpstr>Output</vt:lpstr>
      <vt:lpstr>จัดลำดับ</vt:lpstr>
      <vt:lpstr>Input!Print_Area</vt:lpstr>
      <vt:lpstr>Output!Print_Area</vt:lpstr>
      <vt:lpstr>จัดลำดับ!Print_Area</vt:lpstr>
      <vt:lpstr>ตารางวิเคราะห์กระบวนการ!Print_Area</vt:lpstr>
    </vt:vector>
  </TitlesOfParts>
  <Company>MORAKOT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Kanyaphat</cp:lastModifiedBy>
  <cp:lastPrinted>2020-05-18T02:51:59Z</cp:lastPrinted>
  <dcterms:created xsi:type="dcterms:W3CDTF">2007-10-26T10:10:43Z</dcterms:created>
  <dcterms:modified xsi:type="dcterms:W3CDTF">2020-05-29T09:06:59Z</dcterms:modified>
</cp:coreProperties>
</file>