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Manote\Desktop\ฟอร์ม29New\NewVersion\"/>
    </mc:Choice>
  </mc:AlternateContent>
  <xr:revisionPtr revIDLastSave="0" documentId="13_ncr:1_{B9B8DB7D-3A3F-4098-A60E-09DE37EB0A2A}" xr6:coauthVersionLast="47" xr6:coauthVersionMax="47" xr10:uidLastSave="{00000000-0000-0000-0000-000000000000}"/>
  <bookViews>
    <workbookView xWindow="23880" yWindow="-120" windowWidth="24240" windowHeight="13140" firstSheet="1" activeTab="1" xr2:uid="{B8059143-2A6F-4534-B1CD-84396678F4E0}"/>
  </bookViews>
  <sheets>
    <sheet name="ข้อมูล" sheetId="1" state="hidden" r:id="rId1"/>
    <sheet name="สมรรถนะ_วิชาการ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2" l="1"/>
  <c r="K5" i="2" s="1"/>
  <c r="Q10" i="2" s="1"/>
  <c r="W12" i="2" s="1"/>
  <c r="W14" i="2" s="1"/>
  <c r="P41" i="2"/>
  <c r="P42" i="2" s="1"/>
  <c r="O41" i="2"/>
  <c r="N41" i="2"/>
  <c r="N42" i="2" s="1"/>
  <c r="M41" i="2"/>
  <c r="M42" i="2" s="1"/>
  <c r="P37" i="2"/>
  <c r="P39" i="2" s="1"/>
  <c r="O37" i="2"/>
  <c r="N37" i="2"/>
  <c r="N39" i="2" s="1"/>
  <c r="M37" i="2"/>
  <c r="M39" i="2" s="1"/>
  <c r="P34" i="2"/>
  <c r="P35" i="2" s="1"/>
  <c r="O34" i="2"/>
  <c r="N34" i="2"/>
  <c r="N35" i="2" s="1"/>
  <c r="M34" i="2"/>
  <c r="M35" i="2" s="1"/>
  <c r="P30" i="2"/>
  <c r="P32" i="2" s="1"/>
  <c r="O30" i="2"/>
  <c r="N30" i="2"/>
  <c r="N32" i="2" s="1"/>
  <c r="M30" i="2"/>
  <c r="M32" i="2" s="1"/>
  <c r="P27" i="2"/>
  <c r="P28" i="2" s="1"/>
  <c r="O27" i="2"/>
  <c r="N27" i="2"/>
  <c r="N28" i="2" s="1"/>
  <c r="M27" i="2"/>
  <c r="M28" i="2" s="1"/>
  <c r="P23" i="2"/>
  <c r="P25" i="2" s="1"/>
  <c r="O23" i="2"/>
  <c r="N23" i="2"/>
  <c r="N25" i="2" s="1"/>
  <c r="M23" i="2"/>
  <c r="M25" i="2" s="1"/>
  <c r="P20" i="2"/>
  <c r="P21" i="2" s="1"/>
  <c r="O20" i="2"/>
  <c r="N20" i="2"/>
  <c r="N21" i="2" s="1"/>
  <c r="M20" i="2"/>
  <c r="M21" i="2" s="1"/>
  <c r="P16" i="2"/>
  <c r="P18" i="2" s="1"/>
  <c r="O16" i="2"/>
  <c r="N16" i="2"/>
  <c r="N18" i="2" s="1"/>
  <c r="M16" i="2"/>
  <c r="M18" i="2" s="1"/>
  <c r="P13" i="2"/>
  <c r="O13" i="2"/>
  <c r="N13" i="2"/>
  <c r="M13" i="2"/>
  <c r="P9" i="2"/>
  <c r="O9" i="2"/>
  <c r="N9" i="2"/>
  <c r="M9" i="2"/>
  <c r="Q15" i="2" l="1" a="1"/>
  <c r="Q15" i="2" s="1"/>
  <c r="S15" i="2" a="1"/>
  <c r="S15" i="2" s="1"/>
  <c r="S36" i="2" a="1"/>
  <c r="S36" i="2" s="1"/>
  <c r="S22" i="2" a="1"/>
  <c r="S22" i="2" s="1"/>
  <c r="Q22" i="2" a="1"/>
  <c r="Q22" i="2" s="1"/>
  <c r="Q29" i="2" a="1"/>
  <c r="Q29" i="2" s="1"/>
  <c r="S29" i="2" a="1"/>
  <c r="S29" i="2" s="1"/>
  <c r="Q36" i="2" a="1"/>
  <c r="Q36" i="2" s="1"/>
  <c r="R31" i="2" a="1"/>
  <c r="R31" i="2" s="1"/>
  <c r="V24" i="2" a="1"/>
  <c r="V24" i="2" s="1"/>
  <c r="S31" i="2" a="1"/>
  <c r="S31" i="2" s="1"/>
  <c r="T31" i="2" a="1"/>
  <c r="T31" i="2" s="1"/>
  <c r="Q24" i="2"/>
  <c r="W26" i="2" s="1"/>
  <c r="W28" i="2" s="1"/>
  <c r="Q38" i="2"/>
  <c r="W40" i="2" s="1"/>
  <c r="W42" i="2" s="1"/>
  <c r="V31" i="2" a="1"/>
  <c r="V31" i="2" s="1"/>
  <c r="U31" i="2" a="1"/>
  <c r="U31" i="2" s="1"/>
  <c r="R24" i="2" a="1"/>
  <c r="R24" i="2" s="1"/>
  <c r="R38" i="2" a="1"/>
  <c r="R38" i="2" s="1"/>
  <c r="S24" i="2" a="1"/>
  <c r="S24" i="2" s="1"/>
  <c r="S38" i="2" a="1"/>
  <c r="S38" i="2" s="1"/>
  <c r="U38" i="2" a="1"/>
  <c r="U38" i="2" s="1"/>
  <c r="T24" i="2" a="1"/>
  <c r="T24" i="2" s="1"/>
  <c r="T38" i="2" a="1"/>
  <c r="T38" i="2" s="1"/>
  <c r="V38" i="2" a="1"/>
  <c r="V38" i="2" s="1"/>
  <c r="Q31" i="2"/>
  <c r="W33" i="2" s="1"/>
  <c r="W35" i="2" s="1"/>
  <c r="U24" i="2" a="1"/>
  <c r="U24" i="2" s="1"/>
  <c r="U17" i="2" a="1"/>
  <c r="U17" i="2" s="1"/>
  <c r="V17" i="2" a="1"/>
  <c r="V17" i="2" s="1"/>
  <c r="Q17" i="2"/>
  <c r="W19" i="2" s="1"/>
  <c r="W21" i="2" s="1"/>
  <c r="R17" i="2" a="1"/>
  <c r="R17" i="2" s="1"/>
  <c r="S17" i="2" a="1"/>
  <c r="S17" i="2" s="1"/>
  <c r="T17" i="2" a="1"/>
  <c r="T17" i="2" s="1"/>
  <c r="U10" i="2" a="1"/>
  <c r="U10" i="2" s="1"/>
  <c r="V10" i="2" a="1"/>
  <c r="V10" i="2" s="1"/>
  <c r="Q8" i="2" a="1"/>
  <c r="Q8" i="2" s="1"/>
  <c r="S8" i="2" a="1"/>
  <c r="S8" i="2" s="1"/>
  <c r="R10" i="2" a="1"/>
  <c r="R10" i="2" s="1"/>
  <c r="S10" i="2" a="1"/>
  <c r="S10" i="2" s="1"/>
  <c r="T10" i="2" a="1"/>
  <c r="T10" i="2" s="1"/>
  <c r="O32" i="2"/>
  <c r="O42" i="2"/>
  <c r="O39" i="2"/>
  <c r="O35" i="2"/>
  <c r="O28" i="2"/>
  <c r="O25" i="2"/>
  <c r="O21" i="2"/>
  <c r="O18" i="2"/>
  <c r="P14" i="2"/>
  <c r="O14" i="2"/>
  <c r="N14" i="2"/>
  <c r="M14" i="2"/>
  <c r="P11" i="2"/>
  <c r="N11" i="2"/>
  <c r="O11" i="2"/>
  <c r="U40" i="2" l="1"/>
  <c r="U42" i="2" s="1"/>
  <c r="U26" i="2"/>
  <c r="U28" i="2" s="1"/>
  <c r="U33" i="2"/>
  <c r="U35" i="2" s="1"/>
  <c r="U19" i="2"/>
  <c r="U21" i="2" s="1"/>
  <c r="U12" i="2"/>
  <c r="U14" i="2" s="1"/>
  <c r="M11" i="2"/>
  <c r="W43" i="2" l="1"/>
  <c r="W44" i="2" s="1"/>
  <c r="U43" i="2" l="1"/>
  <c r="U4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<sst xmlns="http://schemas.openxmlformats.org/spreadsheetml/2006/main" count="390" uniqueCount="241">
  <si>
    <t>ตารางแสดงระดับความคาดหวังของสมรรถนะ แบ่งตามประเภทบุคลากร</t>
  </si>
  <si>
    <t>บุคลากรประเภทวิชาการ ที่ไม่ได้ดำรงตำแหน่งบริหาร</t>
  </si>
  <si>
    <t>ประเภท</t>
  </si>
  <si>
    <t>สมรรถนะหลัก</t>
  </si>
  <si>
    <t xml:space="preserve">  อาจารย์</t>
  </si>
  <si>
    <t xml:space="preserve">  ผู้ช่วยศาสตราจารย์</t>
  </si>
  <si>
    <t xml:space="preserve">  รองศาสตราจารย์</t>
  </si>
  <si>
    <t xml:space="preserve">  ศาสตราจารย์</t>
  </si>
  <si>
    <t>บุคลากรประเภทสนับสนุน ที่ไม่ได้ดำรงตำแหน่งบริหาร</t>
  </si>
  <si>
    <t>ตำแหน่ง</t>
  </si>
  <si>
    <t>สมรรถนะเฉพาะตามลักษณะงานที่ปฏิบัติ</t>
  </si>
  <si>
    <t xml:space="preserve">  ช่างเทคนิค</t>
  </si>
  <si>
    <t xml:space="preserve">  พนักงานส่วนงาน</t>
  </si>
  <si>
    <t xml:space="preserve">  ผู้ปฏิบัติงานวิทยาศาสตร์</t>
  </si>
  <si>
    <t xml:space="preserve">  ชำนาญงาน</t>
  </si>
  <si>
    <t xml:space="preserve">  ผู้ปฏิบัติงานบริหาร</t>
  </si>
  <si>
    <t xml:space="preserve">  ชำนาญงานพิเศษ</t>
  </si>
  <si>
    <t xml:space="preserve">  วิศวกรไฟฟ้า</t>
  </si>
  <si>
    <t xml:space="preserve">  ชำนาญการ</t>
  </si>
  <si>
    <t xml:space="preserve">  นักวิชาการศึกษา</t>
  </si>
  <si>
    <t xml:space="preserve">  ชำนาญการพิเศษ</t>
  </si>
  <si>
    <t xml:space="preserve">  นักวิชาการคอมพิวเตอร์</t>
  </si>
  <si>
    <t xml:space="preserve">  เชี่ยวชาญ/ผู้เชี่ยวชาญ</t>
  </si>
  <si>
    <t xml:space="preserve">  เจ้าหน้าที่บริหารงานทั่วไป</t>
  </si>
  <si>
    <t xml:space="preserve">  เชี่ยวชาญพิเศษ</t>
  </si>
  <si>
    <t xml:space="preserve">  นักวิชาการพัสดุ</t>
  </si>
  <si>
    <t xml:space="preserve">  นักวิชาการเงินและบัญชี</t>
  </si>
  <si>
    <t xml:space="preserve">  นักวิทยาศาสตร์</t>
  </si>
  <si>
    <t xml:space="preserve">  นักวิชาการโสตทัศนศึกษา</t>
  </si>
  <si>
    <t xml:space="preserve">  เจ้าหน้าที่วิจัย</t>
  </si>
  <si>
    <t xml:space="preserve">  นักวิจัย</t>
  </si>
  <si>
    <t>ผู้ปฏิบัติงานในมหาวิทยาลัย ที่ดำรงตำแหน่งบริหาร</t>
  </si>
  <si>
    <t>สมรรถนะบริหาร</t>
  </si>
  <si>
    <t>รองคณบดีฯ ฝ่ายบริหารและยุทธศาสตร์</t>
  </si>
  <si>
    <t>รองศาสตราจารย์</t>
  </si>
  <si>
    <t>รองคณบดีฯ ฝ่ายกิจการนักศึกษา กิจการพิเศษและวิเทศน์สัมพันธ์</t>
  </si>
  <si>
    <t>ผู้ช่วยศาสตราจารย์</t>
  </si>
  <si>
    <t>รองคณบดีฯ ฝ่ายวิจัยและบริการวิชาการ</t>
  </si>
  <si>
    <t>รองคณบดีฯ ฝ่ายวิชาการและประกันคุณภาพการศึกษา</t>
  </si>
  <si>
    <t>ผู้ช่วยคณบดีคณะวิทยาศาสตร์</t>
  </si>
  <si>
    <t>ผู้อำนวยการสำนักงานคณบดี</t>
  </si>
  <si>
    <t>ชำนาญการพิเศษ</t>
  </si>
  <si>
    <t>รก.หัวหน้างานบริการการศึกษาและกิจการนักศึกษา</t>
  </si>
  <si>
    <t>หัวหน้างานนโยบาย แผนและประกันคุณภาพ</t>
  </si>
  <si>
    <t>หัวหน้างาน</t>
  </si>
  <si>
    <t>หัวหน้างานบริการวิชาการและวิจัย</t>
  </si>
  <si>
    <t>หัวหน้างานคลังและพัสดุ</t>
  </si>
  <si>
    <t>รก.หัวหน้างานบริหารและธุรการ</t>
  </si>
  <si>
    <t>เจ้าหน้าที่บริหารงานทั่วไปปฏิบัติการ</t>
  </si>
  <si>
    <t xml:space="preserve">แบบฟอร์มการรายงานระดับความคาดหวังของสมรรถนะ </t>
  </si>
  <si>
    <t>ชื่อ-สกุล</t>
  </si>
  <si>
    <t>ระดับสมรรถนะที่ถูกประเมิน</t>
  </si>
  <si>
    <t>จำนวน Bullet</t>
  </si>
  <si>
    <t>ระดับสมรรถนะ</t>
  </si>
  <si>
    <t>อ.</t>
  </si>
  <si>
    <t>ผศ.</t>
  </si>
  <si>
    <t>รศ.</t>
  </si>
  <si>
    <t>ศ.</t>
  </si>
  <si>
    <t>1.  การมุ่งผลสัมฤทธิ์ (Achievement Motivation)</t>
  </si>
  <si>
    <t>เลือก</t>
  </si>
  <si>
    <t>ตนเอง</t>
  </si>
  <si>
    <t>ผู้บังคับบัญชา</t>
  </si>
  <si>
    <t>1.1.1</t>
  </si>
  <si>
    <t>1.2.1</t>
  </si>
  <si>
    <t>1.3.1</t>
  </si>
  <si>
    <t>1.4.1</t>
  </si>
  <si>
    <t>1.5.1</t>
  </si>
  <si>
    <t>ระดับ 1</t>
  </si>
  <si>
    <t>ระดับ 1-2</t>
  </si>
  <si>
    <t>ระดับ 1-3</t>
  </si>
  <si>
    <t>ระดับ 1-4</t>
  </si>
  <si>
    <t>1.1.2</t>
  </si>
  <si>
    <t>1.2.2</t>
  </si>
  <si>
    <t>1.3.2</t>
  </si>
  <si>
    <t>1.4.2</t>
  </si>
  <si>
    <t>1.5.2</t>
  </si>
  <si>
    <t>1.1.3</t>
  </si>
  <si>
    <t>1.2.3</t>
  </si>
  <si>
    <t>1.3.3</t>
  </si>
  <si>
    <t>1.4.3</t>
  </si>
  <si>
    <t>1.5.3</t>
  </si>
  <si>
    <t>ผล</t>
  </si>
  <si>
    <t>คะแนนที่ได้</t>
  </si>
  <si>
    <t>การคิดคะแนนช่องสีเหลือง</t>
  </si>
  <si>
    <t>1.1.4</t>
  </si>
  <si>
    <t>1.2.4</t>
  </si>
  <si>
    <t>1.3.4</t>
  </si>
  <si>
    <t>1.4.4</t>
  </si>
  <si>
    <t>1.5.4</t>
  </si>
  <si>
    <t>1.1.5</t>
  </si>
  <si>
    <t>1.2.5</t>
  </si>
  <si>
    <t>1.3.5</t>
  </si>
  <si>
    <t>1.4.5</t>
  </si>
  <si>
    <t>1.5.5</t>
  </si>
  <si>
    <t>ระดับ 2-5</t>
  </si>
  <si>
    <t>ระดับ 3-5</t>
  </si>
  <si>
    <t>ระดับ 4-5</t>
  </si>
  <si>
    <t>ระดับ 5</t>
  </si>
  <si>
    <t>สรุปผล</t>
  </si>
  <si>
    <t>1.1.6</t>
  </si>
  <si>
    <t>1.2.6</t>
  </si>
  <si>
    <t>1.3.6</t>
  </si>
  <si>
    <t>1.4.6</t>
  </si>
  <si>
    <t>1.5.6</t>
  </si>
  <si>
    <t xml:space="preserve">  คะแนนที่ได้ (bullet ที่ได้/bullet ทั้งหมดของระดับตำแหน่ง)</t>
  </si>
  <si>
    <t>2. บริการที่ดี (Service Mind)</t>
  </si>
  <si>
    <t>2.1.1</t>
  </si>
  <si>
    <t>2.2.1</t>
  </si>
  <si>
    <t>2.3.1</t>
  </si>
  <si>
    <t>2.4.1</t>
  </si>
  <si>
    <t>2.5.1</t>
  </si>
  <si>
    <t>2.1.2</t>
  </si>
  <si>
    <t>2.2.2</t>
  </si>
  <si>
    <t>2.3.2</t>
  </si>
  <si>
    <t>2.4.2</t>
  </si>
  <si>
    <t>2.5.2</t>
  </si>
  <si>
    <t xml:space="preserve"> คะแนนที่ได้ มากกว่า 1 ให้ปัดเป็นจำนวนเต็ม 1
และให้ประเมินสมรรถนะ ในหัวข้ออื่น ๆ จนครบทุกสมรรถนะตามที่ มหาวิทยาลัยกำหนด                </t>
  </si>
  <si>
    <t>2.1.3</t>
  </si>
  <si>
    <t>2.2.3</t>
  </si>
  <si>
    <t>2.3.3</t>
  </si>
  <si>
    <t>2.4.3</t>
  </si>
  <si>
    <t>2.5.3</t>
  </si>
  <si>
    <t>2.1.4</t>
  </si>
  <si>
    <t>2.2.4</t>
  </si>
  <si>
    <t>2.3.4</t>
  </si>
  <si>
    <t>2.4.4</t>
  </si>
  <si>
    <t>2.5.4</t>
  </si>
  <si>
    <t>2.1.5</t>
  </si>
  <si>
    <t>2.2.5</t>
  </si>
  <si>
    <t>2.3.5</t>
  </si>
  <si>
    <t>2.4.5</t>
  </si>
  <si>
    <t>2.5.5</t>
  </si>
  <si>
    <t>2.1.6</t>
  </si>
  <si>
    <t>2.2.6</t>
  </si>
  <si>
    <t>2.3.6</t>
  </si>
  <si>
    <t>2.4.6</t>
  </si>
  <si>
    <t>2.5.6</t>
  </si>
  <si>
    <t>3. การสั่งสมความเชี่ยวชาญในงานอาชีพ (Expertise)</t>
  </si>
  <si>
    <t>3.1.1</t>
  </si>
  <si>
    <t>3.2.1</t>
  </si>
  <si>
    <t>3.3.1</t>
  </si>
  <si>
    <t>3.4.1</t>
  </si>
  <si>
    <t>3.5.1</t>
  </si>
  <si>
    <t>3.1.2</t>
  </si>
  <si>
    <t>3.2.2</t>
  </si>
  <si>
    <t>3.3.2</t>
  </si>
  <si>
    <t>3.4.2</t>
  </si>
  <si>
    <t>3.5.2</t>
  </si>
  <si>
    <t>3.1.3</t>
  </si>
  <si>
    <t>3.2.3</t>
  </si>
  <si>
    <t>3.3.3</t>
  </si>
  <si>
    <t>3.4.3</t>
  </si>
  <si>
    <t>3.5.3</t>
  </si>
  <si>
    <t>3.1.4</t>
  </si>
  <si>
    <t>3.2.4</t>
  </si>
  <si>
    <t>3.3.4</t>
  </si>
  <si>
    <t>3.4.4</t>
  </si>
  <si>
    <t>3.5.4</t>
  </si>
  <si>
    <t>3.1.5</t>
  </si>
  <si>
    <t>3.2.5</t>
  </si>
  <si>
    <t>3.3.5</t>
  </si>
  <si>
    <t>3.4.5</t>
  </si>
  <si>
    <t>3.5.5</t>
  </si>
  <si>
    <t>3.1.6</t>
  </si>
  <si>
    <t>3.2.6</t>
  </si>
  <si>
    <t>3.3.6</t>
  </si>
  <si>
    <t>3.4.6</t>
  </si>
  <si>
    <t>3.5.6</t>
  </si>
  <si>
    <t>4. การยึดมั่นในความถูกต้องชอบธรรม และจริยธรรม (Integrity)</t>
  </si>
  <si>
    <t>4.1.1</t>
  </si>
  <si>
    <t>4.2.1</t>
  </si>
  <si>
    <t>4.3.1</t>
  </si>
  <si>
    <t>4.4.1</t>
  </si>
  <si>
    <t>4.5.1</t>
  </si>
  <si>
    <t>4.1.2</t>
  </si>
  <si>
    <t>4.2.2</t>
  </si>
  <si>
    <t>4.3.2</t>
  </si>
  <si>
    <t>4.4.2</t>
  </si>
  <si>
    <t>4.5.2</t>
  </si>
  <si>
    <t>4.1.3</t>
  </si>
  <si>
    <t>4.2.3</t>
  </si>
  <si>
    <t>4.3.3</t>
  </si>
  <si>
    <t>4.4.3</t>
  </si>
  <si>
    <t>4.5.3</t>
  </si>
  <si>
    <t>4.1.4</t>
  </si>
  <si>
    <t>4.2.4</t>
  </si>
  <si>
    <t>4.3.4</t>
  </si>
  <si>
    <t>4.4.4</t>
  </si>
  <si>
    <t>4.5.4</t>
  </si>
  <si>
    <t>4.1.5</t>
  </si>
  <si>
    <t>4.2.5</t>
  </si>
  <si>
    <t>4.3.5</t>
  </si>
  <si>
    <t>4.4.5</t>
  </si>
  <si>
    <t>4.5.5</t>
  </si>
  <si>
    <t>4.1.6</t>
  </si>
  <si>
    <t>4.2.6</t>
  </si>
  <si>
    <t>4.3.6</t>
  </si>
  <si>
    <t>4.4.6</t>
  </si>
  <si>
    <t>4.5.6</t>
  </si>
  <si>
    <t>5. การทำงานเป็นทีม (Teamwork)</t>
  </si>
  <si>
    <t>5.1.1</t>
  </si>
  <si>
    <t>5.2.1</t>
  </si>
  <si>
    <t>5.3.1</t>
  </si>
  <si>
    <t>5.4.1</t>
  </si>
  <si>
    <t>5.5.1</t>
  </si>
  <si>
    <t>5.1.2</t>
  </si>
  <si>
    <t>5.2.2</t>
  </si>
  <si>
    <t>5.3.2</t>
  </si>
  <si>
    <t>5.4.2</t>
  </si>
  <si>
    <t>5.5.2</t>
  </si>
  <si>
    <t>5.1.3</t>
  </si>
  <si>
    <t>5.2.3</t>
  </si>
  <si>
    <t>5.3.3</t>
  </si>
  <si>
    <t>5.4.3</t>
  </si>
  <si>
    <t>5.5.3</t>
  </si>
  <si>
    <t>5.1.4</t>
  </si>
  <si>
    <t>5.2.4</t>
  </si>
  <si>
    <t>5.3.4</t>
  </si>
  <si>
    <t>5.4.4</t>
  </si>
  <si>
    <t>5.5.4</t>
  </si>
  <si>
    <t>5.1.5</t>
  </si>
  <si>
    <t>5.2.5</t>
  </si>
  <si>
    <t>5.3.5</t>
  </si>
  <si>
    <t>5.4.5</t>
  </si>
  <si>
    <t>5.5.5</t>
  </si>
  <si>
    <t>5.1.6</t>
  </si>
  <si>
    <t>5.2.6</t>
  </si>
  <si>
    <t>5.3.6</t>
  </si>
  <si>
    <t>5.4.6</t>
  </si>
  <si>
    <t>5.5.6</t>
  </si>
  <si>
    <t>สรุปคะแนนสมรรถนะในแต่ละหัวข้อ/(จำนวนสมรรถนะที่ใช้ในการประเมิน (ตามระดับตำแหน่ง))  x 10</t>
  </si>
  <si>
    <t>ผลรวมคะแนน</t>
  </si>
  <si>
    <t>สรุปผลคะแนนการประเมินสมรรถนะ</t>
  </si>
  <si>
    <t>แนบ</t>
  </si>
  <si>
    <t>ไม่ต้องแนบ</t>
  </si>
  <si>
    <t>คะแนนการแนบเอกสาร</t>
  </si>
  <si>
    <t>ตามเกณฑ์</t>
  </si>
  <si>
    <t>การแนบเอกสารทั้งหมด</t>
  </si>
  <si>
    <t>ที่แนบมา</t>
  </si>
  <si>
    <t>ที่รายงาน</t>
  </si>
  <si>
    <r>
      <t xml:space="preserve">ให้บุคลากรรายงานระดับความคาดหวังของสมรรถนะ โดย </t>
    </r>
    <r>
      <rPr>
        <sz val="16"/>
        <color rgb="FFFF0000"/>
        <rFont val="Wingdings"/>
        <charset val="2"/>
      </rPr>
      <t>þ</t>
    </r>
    <r>
      <rPr>
        <sz val="16"/>
        <color theme="1"/>
        <rFont val="TH SarabunPSK"/>
        <family val="2"/>
      </rPr>
      <t xml:space="preserve"> ในช่องเลือก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</si>
</sst>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;;;"/>
  </numFmts>
  <fonts count="20" x14ac:knownFonts="1">
    <font>
      <sz val="11"/>
      <color theme="1"/>
      <name val="Aptos Narrow"/>
      <family val="2"/>
      <scheme val="minor"/>
    </font>
    <font>
      <b/>
      <sz val="20"/>
      <color rgb="FFC00000"/>
      <name val="TH SarabunPSK"/>
      <family val="2"/>
    </font>
    <font>
      <sz val="16"/>
      <color theme="1"/>
      <name val="TH SarabunPSK"/>
      <family val="2"/>
    </font>
    <font>
      <b/>
      <sz val="16"/>
      <color rgb="FF0000FF"/>
      <name val="TH SarabunPSK"/>
      <family val="2"/>
    </font>
    <font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rgb="FF000000"/>
      <name val="TH SarabunPSK"/>
      <family val="2"/>
    </font>
    <font>
      <b/>
      <sz val="12"/>
      <color rgb="FF0070C0"/>
      <name val="TH SarabunPSK"/>
      <family val="2"/>
    </font>
    <font>
      <b/>
      <sz val="12"/>
      <color rgb="FF0000FF"/>
      <name val="TH SarabunPSK"/>
      <family val="2"/>
    </font>
    <font>
      <sz val="12"/>
      <color rgb="FF000000"/>
      <name val="TH SarabunPSK"/>
      <family val="2"/>
    </font>
    <font>
      <sz val="12"/>
      <color theme="1"/>
      <name val="TH SarabunPSK"/>
      <family val="2"/>
    </font>
    <font>
      <sz val="9"/>
      <color theme="1"/>
      <name val="TH SarabunPSK"/>
      <family val="2"/>
    </font>
    <font>
      <b/>
      <sz val="11"/>
      <color theme="1"/>
      <name val="TH SarabunPSK"/>
      <family val="2"/>
    </font>
    <font>
      <b/>
      <sz val="12"/>
      <color theme="1"/>
      <name val="TH SarabunPSK"/>
      <family val="2"/>
    </font>
    <font>
      <b/>
      <sz val="12"/>
      <color rgb="FF000000"/>
      <name val="TH SarabunPSK"/>
      <family val="2"/>
    </font>
    <font>
      <sz val="12"/>
      <color theme="1"/>
      <name val="Aptos Narrow"/>
      <family val="2"/>
      <charset val="222"/>
      <scheme val="minor"/>
    </font>
    <font>
      <sz val="14"/>
      <color theme="1"/>
      <name val="TH SarabunPSK"/>
      <family val="2"/>
    </font>
    <font>
      <sz val="16"/>
      <color rgb="FFFF0000"/>
      <name val="Wingdings"/>
      <charset val="2"/>
    </font>
    <font>
      <u val="double"/>
      <sz val="12"/>
      <color rgb="FFFF0000"/>
      <name val="TH SarabunPSK"/>
      <family val="2"/>
    </font>
    <font>
      <b/>
      <sz val="14"/>
      <color rgb="FFFF0000"/>
      <name val="TH SarabunPSK"/>
      <family val="2"/>
    </font>
  </fonts>
  <fills count="1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8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1C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rgb="FFFF0000"/>
      </bottom>
      <diagonal/>
    </border>
  </borders>
  <cellStyleXfs count="2">
    <xf numFmtId="0" fontId="0" fillId="0" borderId="0"/>
    <xf numFmtId="0" fontId="18" fillId="0" borderId="0" applyNumberFormat="0" applyFill="0" applyBorder="0" applyProtection="0">
      <alignment horizontal="center" vertical="center"/>
    </xf>
  </cellStyleXfs>
  <cellXfs count="10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applyFont="1" applyAlignment="1" applyProtection="1">
      <alignment horizontal="center"/>
      <protection hidden="1"/>
    </xf>
    <xf numFmtId="0" fontId="4" fillId="0" borderId="0" xfId="0" applyFont="1" applyProtection="1">
      <protection hidden="1"/>
    </xf>
    <xf numFmtId="0" fontId="2" fillId="0" borderId="0" xfId="0" applyFont="1" applyAlignment="1" applyProtection="1">
      <alignment horizontal="left"/>
      <protection hidden="1"/>
    </xf>
    <xf numFmtId="0" fontId="2" fillId="0" borderId="0" xfId="0" applyFont="1" applyProtection="1">
      <protection hidden="1"/>
    </xf>
    <xf numFmtId="0" fontId="7" fillId="4" borderId="10" xfId="0" applyFont="1" applyFill="1" applyBorder="1" applyAlignment="1" applyProtection="1">
      <alignment horizontal="center" vertical="center" wrapText="1"/>
      <protection hidden="1"/>
    </xf>
    <xf numFmtId="0" fontId="7" fillId="4" borderId="5" xfId="0" applyFont="1" applyFill="1" applyBorder="1" applyAlignment="1" applyProtection="1">
      <alignment horizontal="center" vertical="center" wrapText="1"/>
      <protection hidden="1"/>
    </xf>
    <xf numFmtId="0" fontId="4" fillId="5" borderId="0" xfId="0" applyFont="1" applyFill="1" applyAlignment="1" applyProtection="1">
      <alignment vertical="top" wrapText="1"/>
      <protection hidden="1"/>
    </xf>
    <xf numFmtId="0" fontId="11" fillId="0" borderId="5" xfId="0" applyFont="1" applyBorder="1" applyAlignment="1" applyProtection="1">
      <alignment horizontal="center" vertical="center" wrapText="1"/>
      <protection hidden="1"/>
    </xf>
    <xf numFmtId="0" fontId="10" fillId="0" borderId="5" xfId="0" applyFont="1" applyBorder="1" applyAlignment="1" applyProtection="1">
      <alignment horizontal="center" vertical="center" wrapText="1"/>
      <protection hidden="1"/>
    </xf>
    <xf numFmtId="0" fontId="12" fillId="5" borderId="0" xfId="0" applyFont="1" applyFill="1" applyAlignment="1" applyProtection="1">
      <alignment vertical="top" wrapText="1"/>
      <protection hidden="1"/>
    </xf>
    <xf numFmtId="0" fontId="12" fillId="0" borderId="0" xfId="0" applyFont="1" applyAlignment="1" applyProtection="1">
      <alignment horizontal="center"/>
      <protection hidden="1"/>
    </xf>
    <xf numFmtId="0" fontId="13" fillId="0" borderId="0" xfId="0" applyFont="1" applyAlignment="1" applyProtection="1">
      <alignment horizontal="center"/>
      <protection hidden="1"/>
    </xf>
    <xf numFmtId="0" fontId="0" fillId="5" borderId="0" xfId="0" applyFill="1" applyAlignment="1" applyProtection="1">
      <alignment horizontal="center"/>
      <protection hidden="1"/>
    </xf>
    <xf numFmtId="0" fontId="12" fillId="12" borderId="5" xfId="0" applyFont="1" applyFill="1" applyBorder="1" applyAlignment="1" applyProtection="1">
      <alignment horizontal="center" vertical="center"/>
      <protection hidden="1"/>
    </xf>
    <xf numFmtId="0" fontId="12" fillId="9" borderId="5" xfId="0" applyFont="1" applyFill="1" applyBorder="1" applyAlignment="1" applyProtection="1">
      <alignment horizontal="center" vertical="center"/>
      <protection hidden="1"/>
    </xf>
    <xf numFmtId="0" fontId="8" fillId="9" borderId="5" xfId="0" applyFont="1" applyFill="1" applyBorder="1" applyAlignment="1" applyProtection="1">
      <alignment horizontal="center" vertical="center"/>
      <protection hidden="1"/>
    </xf>
    <xf numFmtId="0" fontId="0" fillId="11" borderId="5" xfId="0" applyFill="1" applyBorder="1" applyAlignment="1" applyProtection="1">
      <alignment horizontal="center" vertical="center" wrapText="1"/>
      <protection hidden="1"/>
    </xf>
    <xf numFmtId="0" fontId="11" fillId="11" borderId="5" xfId="0" applyFont="1" applyFill="1" applyBorder="1" applyAlignment="1" applyProtection="1">
      <alignment horizontal="center" vertical="center" wrapText="1"/>
      <protection hidden="1"/>
    </xf>
    <xf numFmtId="0" fontId="10" fillId="13" borderId="5" xfId="0" applyFont="1" applyFill="1" applyBorder="1" applyAlignment="1" applyProtection="1">
      <alignment horizontal="center" vertical="center" wrapText="1"/>
      <protection hidden="1"/>
    </xf>
    <xf numFmtId="0" fontId="10" fillId="10" borderId="5" xfId="0" applyFont="1" applyFill="1" applyBorder="1" applyAlignment="1" applyProtection="1">
      <alignment horizontal="center"/>
      <protection hidden="1"/>
    </xf>
    <xf numFmtId="0" fontId="8" fillId="11" borderId="5" xfId="0" applyFont="1" applyFill="1" applyBorder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10" fillId="0" borderId="0" xfId="0" applyFont="1" applyAlignment="1" applyProtection="1">
      <alignment horizontal="center" vertical="center"/>
      <protection locked="0"/>
    </xf>
    <xf numFmtId="0" fontId="10" fillId="0" borderId="5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16" fillId="0" borderId="5" xfId="0" applyFont="1" applyBorder="1" applyAlignment="1" applyProtection="1">
      <alignment horizontal="center"/>
      <protection locked="0"/>
    </xf>
    <xf numFmtId="164" fontId="10" fillId="5" borderId="5" xfId="0" applyNumberFormat="1" applyFont="1" applyFill="1" applyBorder="1" applyAlignment="1" applyProtection="1">
      <alignment horizontal="center" vertical="center" wrapText="1"/>
      <protection locked="0"/>
    </xf>
    <xf numFmtId="164" fontId="10" fillId="0" borderId="5" xfId="0" applyNumberFormat="1" applyFont="1" applyBorder="1" applyAlignment="1" applyProtection="1">
      <alignment horizontal="center" vertical="center" wrapText="1"/>
      <protection locked="0"/>
    </xf>
    <xf numFmtId="164" fontId="10" fillId="0" borderId="5" xfId="0" applyNumberFormat="1" applyFont="1" applyBorder="1" applyAlignment="1" applyProtection="1">
      <alignment vertical="center" wrapText="1"/>
      <protection locked="0"/>
    </xf>
    <xf numFmtId="2" fontId="10" fillId="10" borderId="6" xfId="0" applyNumberFormat="1" applyFont="1" applyFill="1" applyBorder="1" applyAlignment="1" applyProtection="1">
      <alignment horizontal="center"/>
      <protection hidden="1"/>
    </xf>
    <xf numFmtId="2" fontId="10" fillId="10" borderId="7" xfId="0" applyNumberFormat="1" applyFont="1" applyFill="1" applyBorder="1" applyAlignment="1" applyProtection="1">
      <alignment horizontal="center"/>
      <protection hidden="1"/>
    </xf>
    <xf numFmtId="0" fontId="8" fillId="8" borderId="6" xfId="0" applyFont="1" applyFill="1" applyBorder="1" applyAlignment="1" applyProtection="1">
      <alignment horizontal="center"/>
      <protection hidden="1"/>
    </xf>
    <xf numFmtId="0" fontId="8" fillId="8" borderId="2" xfId="0" applyFont="1" applyFill="1" applyBorder="1" applyAlignment="1" applyProtection="1">
      <alignment horizontal="center"/>
      <protection hidden="1"/>
    </xf>
    <xf numFmtId="0" fontId="8" fillId="8" borderId="7" xfId="0" applyFont="1" applyFill="1" applyBorder="1" applyAlignment="1" applyProtection="1">
      <alignment horizontal="center"/>
      <protection hidden="1"/>
    </xf>
    <xf numFmtId="0" fontId="13" fillId="15" borderId="5" xfId="0" applyFont="1" applyFill="1" applyBorder="1" applyAlignment="1" applyProtection="1">
      <alignment horizontal="center"/>
      <protection hidden="1"/>
    </xf>
    <xf numFmtId="0" fontId="13" fillId="16" borderId="5" xfId="0" applyFont="1" applyFill="1" applyBorder="1" applyAlignment="1" applyProtection="1">
      <alignment horizontal="center"/>
      <protection hidden="1"/>
    </xf>
    <xf numFmtId="2" fontId="13" fillId="11" borderId="15" xfId="0" applyNumberFormat="1" applyFont="1" applyFill="1" applyBorder="1" applyAlignment="1" applyProtection="1">
      <alignment horizontal="center"/>
      <protection hidden="1"/>
    </xf>
    <xf numFmtId="2" fontId="10" fillId="7" borderId="10" xfId="0" applyNumberFormat="1" applyFont="1" applyFill="1" applyBorder="1" applyAlignment="1" applyProtection="1">
      <alignment horizontal="center"/>
      <protection hidden="1"/>
    </xf>
    <xf numFmtId="0" fontId="5" fillId="9" borderId="13" xfId="0" applyFont="1" applyFill="1" applyBorder="1" applyAlignment="1" applyProtection="1">
      <alignment horizontal="center" vertical="center"/>
      <protection hidden="1"/>
    </xf>
    <xf numFmtId="0" fontId="5" fillId="9" borderId="14" xfId="0" applyFont="1" applyFill="1" applyBorder="1" applyAlignment="1" applyProtection="1">
      <alignment horizontal="center" vertical="center"/>
      <protection hidden="1"/>
    </xf>
    <xf numFmtId="0" fontId="5" fillId="9" borderId="10" xfId="0" applyFont="1" applyFill="1" applyBorder="1" applyAlignment="1" applyProtection="1">
      <alignment horizontal="center" vertical="center"/>
      <protection hidden="1"/>
    </xf>
    <xf numFmtId="0" fontId="12" fillId="12" borderId="6" xfId="0" applyFont="1" applyFill="1" applyBorder="1" applyAlignment="1" applyProtection="1">
      <alignment horizontal="center" vertical="center"/>
      <protection hidden="1"/>
    </xf>
    <xf numFmtId="0" fontId="12" fillId="12" borderId="7" xfId="0" applyFont="1" applyFill="1" applyBorder="1" applyAlignment="1" applyProtection="1">
      <alignment horizontal="center" vertical="center"/>
      <protection hidden="1"/>
    </xf>
    <xf numFmtId="0" fontId="12" fillId="9" borderId="6" xfId="0" applyFont="1" applyFill="1" applyBorder="1" applyAlignment="1" applyProtection="1">
      <alignment horizontal="center" vertical="center"/>
      <protection hidden="1"/>
    </xf>
    <xf numFmtId="0" fontId="12" fillId="9" borderId="7" xfId="0" applyFont="1" applyFill="1" applyBorder="1" applyAlignment="1" applyProtection="1">
      <alignment horizontal="center" vertical="center"/>
      <protection hidden="1"/>
    </xf>
    <xf numFmtId="0" fontId="12" fillId="12" borderId="5" xfId="0" applyFont="1" applyFill="1" applyBorder="1" applyAlignment="1" applyProtection="1">
      <alignment horizontal="center"/>
      <protection hidden="1"/>
    </xf>
    <xf numFmtId="0" fontId="12" fillId="9" borderId="5" xfId="0" applyFont="1" applyFill="1" applyBorder="1" applyAlignment="1" applyProtection="1">
      <alignment horizontal="center"/>
      <protection hidden="1"/>
    </xf>
    <xf numFmtId="2" fontId="10" fillId="7" borderId="5" xfId="0" applyNumberFormat="1" applyFont="1" applyFill="1" applyBorder="1" applyAlignment="1" applyProtection="1">
      <alignment horizontal="center"/>
      <protection hidden="1"/>
    </xf>
    <xf numFmtId="0" fontId="8" fillId="11" borderId="5" xfId="0" applyFont="1" applyFill="1" applyBorder="1" applyAlignment="1" applyProtection="1">
      <alignment horizontal="center" vertical="center"/>
      <protection hidden="1"/>
    </xf>
    <xf numFmtId="0" fontId="8" fillId="14" borderId="5" xfId="0" applyFont="1" applyFill="1" applyBorder="1" applyAlignment="1" applyProtection="1">
      <alignment horizontal="center" vertical="center"/>
      <protection hidden="1"/>
    </xf>
    <xf numFmtId="0" fontId="5" fillId="11" borderId="13" xfId="0" applyFont="1" applyFill="1" applyBorder="1" applyAlignment="1" applyProtection="1">
      <alignment horizontal="center" vertical="center"/>
      <protection hidden="1"/>
    </xf>
    <xf numFmtId="0" fontId="5" fillId="11" borderId="14" xfId="0" applyFont="1" applyFill="1" applyBorder="1" applyAlignment="1" applyProtection="1">
      <alignment horizontal="center" vertical="center"/>
      <protection hidden="1"/>
    </xf>
    <xf numFmtId="0" fontId="5" fillId="11" borderId="10" xfId="0" applyFont="1" applyFill="1" applyBorder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/>
      <protection hidden="1"/>
    </xf>
    <xf numFmtId="0" fontId="0" fillId="0" borderId="0" xfId="0" applyProtection="1">
      <protection hidden="1"/>
    </xf>
    <xf numFmtId="0" fontId="5" fillId="0" borderId="0" xfId="0" applyFont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/>
      <protection hidden="1"/>
    </xf>
    <xf numFmtId="0" fontId="2" fillId="0" borderId="1" xfId="0" applyFont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Alignment="1" applyProtection="1">
      <alignment horizontal="center"/>
      <protection hidden="1"/>
    </xf>
    <xf numFmtId="0" fontId="2" fillId="2" borderId="2" xfId="0" applyFont="1" applyFill="1" applyBorder="1" applyAlignment="1" applyProtection="1">
      <alignment horizontal="center"/>
      <protection hidden="1"/>
    </xf>
    <xf numFmtId="0" fontId="0" fillId="2" borderId="2" xfId="0" applyFill="1" applyBorder="1" applyAlignment="1" applyProtection="1">
      <alignment horizontal="center"/>
      <protection hidden="1"/>
    </xf>
    <xf numFmtId="0" fontId="2" fillId="0" borderId="1" xfId="0" applyFont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center"/>
      <protection hidden="1"/>
    </xf>
    <xf numFmtId="0" fontId="4" fillId="0" borderId="1" xfId="0" applyFont="1" applyBorder="1" applyAlignment="1" applyProtection="1">
      <alignment horizontal="center"/>
      <protection hidden="1"/>
    </xf>
    <xf numFmtId="0" fontId="5" fillId="3" borderId="3" xfId="0" applyFont="1" applyFill="1" applyBorder="1" applyAlignment="1" applyProtection="1">
      <alignment horizontal="center" vertical="center" wrapText="1"/>
      <protection hidden="1"/>
    </xf>
    <xf numFmtId="0" fontId="0" fillId="0" borderId="4" xfId="0" applyBorder="1" applyAlignment="1" applyProtection="1">
      <alignment horizontal="center" vertical="center" wrapText="1"/>
      <protection hidden="1"/>
    </xf>
    <xf numFmtId="0" fontId="6" fillId="3" borderId="5" xfId="0" applyFont="1" applyFill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 vertical="center" wrapText="1"/>
      <protection hidden="1"/>
    </xf>
    <xf numFmtId="0" fontId="0" fillId="0" borderId="6" xfId="0" applyBorder="1" applyAlignment="1" applyProtection="1">
      <alignment horizontal="center" vertical="center" wrapText="1"/>
      <protection hidden="1"/>
    </xf>
    <xf numFmtId="0" fontId="14" fillId="3" borderId="6" xfId="0" applyFont="1" applyFill="1" applyBorder="1" applyAlignment="1" applyProtection="1">
      <alignment horizontal="center" vertical="center" wrapText="1"/>
      <protection hidden="1"/>
    </xf>
    <xf numFmtId="0" fontId="14" fillId="3" borderId="2" xfId="0" applyFont="1" applyFill="1" applyBorder="1" applyAlignment="1" applyProtection="1">
      <alignment horizontal="center" vertical="center" wrapText="1"/>
      <protection hidden="1"/>
    </xf>
    <xf numFmtId="0" fontId="15" fillId="0" borderId="7" xfId="0" applyFont="1" applyBorder="1" applyAlignment="1" applyProtection="1">
      <alignment horizontal="center" vertical="center" wrapText="1"/>
      <protection hidden="1"/>
    </xf>
    <xf numFmtId="0" fontId="4" fillId="5" borderId="0" xfId="0" applyFont="1" applyFill="1" applyAlignment="1" applyProtection="1">
      <alignment horizontal="center" vertical="top" wrapText="1"/>
      <protection hidden="1"/>
    </xf>
    <xf numFmtId="0" fontId="4" fillId="6" borderId="0" xfId="0" applyFont="1" applyFill="1" applyAlignment="1" applyProtection="1">
      <alignment horizontal="center" vertical="top" wrapText="1"/>
      <protection hidden="1"/>
    </xf>
    <xf numFmtId="0" fontId="4" fillId="6" borderId="0" xfId="0" applyFont="1" applyFill="1" applyAlignment="1" applyProtection="1">
      <alignment horizontal="center" vertical="center" wrapText="1"/>
      <protection hidden="1"/>
    </xf>
    <xf numFmtId="0" fontId="13" fillId="7" borderId="5" xfId="0" applyFont="1" applyFill="1" applyBorder="1" applyAlignment="1" applyProtection="1">
      <alignment horizontal="center" vertical="center"/>
      <protection hidden="1"/>
    </xf>
    <xf numFmtId="0" fontId="12" fillId="7" borderId="0" xfId="0" applyFont="1" applyFill="1" applyAlignment="1" applyProtection="1">
      <alignment horizontal="center" vertical="top" wrapText="1"/>
      <protection hidden="1"/>
    </xf>
    <xf numFmtId="0" fontId="19" fillId="0" borderId="8" xfId="1" applyFont="1" applyBorder="1" applyAlignment="1" applyProtection="1">
      <alignment horizontal="center" vertical="top" wrapText="1"/>
      <protection hidden="1"/>
    </xf>
    <xf numFmtId="0" fontId="19" fillId="0" borderId="9" xfId="1" applyFont="1" applyBorder="1" applyAlignment="1" applyProtection="1">
      <alignment horizontal="center" vertical="top" wrapText="1"/>
      <protection hidden="1"/>
    </xf>
    <xf numFmtId="0" fontId="19" fillId="0" borderId="11" xfId="1" applyFont="1" applyBorder="1" applyAlignment="1" applyProtection="1">
      <alignment horizontal="center" vertical="top" wrapText="1"/>
      <protection hidden="1"/>
    </xf>
    <xf numFmtId="0" fontId="19" fillId="0" borderId="12" xfId="1" applyFont="1" applyBorder="1" applyAlignment="1" applyProtection="1">
      <alignment horizontal="center" vertical="top" wrapText="1"/>
      <protection hidden="1"/>
    </xf>
    <xf numFmtId="0" fontId="19" fillId="0" borderId="3" xfId="1" applyFont="1" applyBorder="1" applyAlignment="1" applyProtection="1">
      <alignment horizontal="center" vertical="top" wrapText="1"/>
      <protection hidden="1"/>
    </xf>
    <xf numFmtId="0" fontId="19" fillId="0" borderId="4" xfId="1" applyFont="1" applyBorder="1" applyAlignment="1" applyProtection="1">
      <alignment horizontal="center" vertical="top" wrapText="1"/>
      <protection hidden="1"/>
    </xf>
    <xf numFmtId="0" fontId="18" fillId="0" borderId="8" xfId="1" applyBorder="1" applyAlignment="1" applyProtection="1">
      <alignment horizontal="center" vertical="top" wrapText="1"/>
      <protection hidden="1"/>
    </xf>
    <xf numFmtId="0" fontId="18" fillId="0" borderId="9" xfId="1" applyBorder="1" applyAlignment="1" applyProtection="1">
      <alignment horizontal="center" vertical="top" wrapText="1"/>
      <protection hidden="1"/>
    </xf>
    <xf numFmtId="0" fontId="18" fillId="0" borderId="11" xfId="1" applyBorder="1" applyAlignment="1" applyProtection="1">
      <alignment horizontal="center" vertical="top" wrapText="1"/>
      <protection hidden="1"/>
    </xf>
    <xf numFmtId="0" fontId="18" fillId="0" borderId="12" xfId="1" applyBorder="1" applyAlignment="1" applyProtection="1">
      <alignment horizontal="center" vertical="top" wrapText="1"/>
      <protection hidden="1"/>
    </xf>
    <xf numFmtId="0" fontId="19" fillId="0" borderId="3" xfId="1" applyFont="1" applyBorder="1" applyAlignment="1" applyProtection="1">
      <alignment horizontal="left" vertical="top" wrapText="1"/>
      <protection hidden="1"/>
    </xf>
    <xf numFmtId="0" fontId="19" fillId="0" borderId="4" xfId="1" applyFont="1" applyBorder="1" applyAlignment="1" applyProtection="1">
      <alignment horizontal="left" vertical="top" wrapText="1"/>
      <protection hidden="1"/>
    </xf>
    <xf numFmtId="0" fontId="19" fillId="0" borderId="8" xfId="1" applyFont="1" applyBorder="1" applyAlignment="1" applyProtection="1">
      <alignment horizontal="left" vertical="top" wrapText="1"/>
      <protection hidden="1"/>
    </xf>
    <xf numFmtId="0" fontId="19" fillId="0" borderId="9" xfId="1" applyFont="1" applyBorder="1" applyAlignment="1" applyProtection="1">
      <alignment horizontal="left" vertical="top" wrapText="1"/>
      <protection hidden="1"/>
    </xf>
    <xf numFmtId="0" fontId="19" fillId="0" borderId="11" xfId="1" applyFont="1" applyBorder="1" applyAlignment="1" applyProtection="1">
      <alignment horizontal="left" vertical="top" wrapText="1"/>
      <protection hidden="1"/>
    </xf>
    <xf numFmtId="0" fontId="19" fillId="0" borderId="12" xfId="1" applyFont="1" applyBorder="1" applyAlignment="1" applyProtection="1">
      <alignment horizontal="left" vertical="top" wrapText="1"/>
      <protection hidden="1"/>
    </xf>
  </cellXfs>
  <cellStyles count="2">
    <cellStyle name="Hyperlink" xfId="1" builtinId="8" customBuiltin="1"/>
    <cellStyle name="Normal" xfId="0" builtinId="0" customBuiltin="1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gradientFill type="path" left="0.5" right="0.5" top="0.5" bottom="0.5">
          <stop position="0">
            <color theme="0"/>
          </stop>
          <stop position="1">
            <color rgb="FFFDD7D7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DD7D7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DD7D7"/>
          </stop>
        </gradientFill>
      </fill>
    </dxf>
    <dxf>
      <fill>
        <gradientFill degree="135">
          <stop position="0">
            <color theme="0"/>
          </stop>
          <stop position="1">
            <color rgb="FFFDD7D7"/>
          </stop>
        </gradientFill>
      </fill>
    </dxf>
    <dxf>
      <fill>
        <gradientFill degree="90">
          <stop position="0">
            <color theme="0"/>
          </stop>
          <stop position="1">
            <color rgb="FFE6E6E6"/>
          </stop>
        </gradientFill>
      </fill>
    </dxf>
    <dxf>
      <fill>
        <gradientFill degree="90">
          <stop position="0">
            <color theme="0"/>
          </stop>
          <stop position="1">
            <color rgb="FFE6E6E6"/>
          </stop>
        </gradientFill>
      </fill>
    </dxf>
    <dxf>
      <fill>
        <gradientFill degree="90">
          <stop position="0">
            <color theme="0"/>
          </stop>
          <stop position="1">
            <color rgb="FFE6E6E6"/>
          </stop>
        </gradientFill>
      </fill>
    </dxf>
    <dxf>
      <fill>
        <gradientFill degree="90">
          <stop position="0">
            <color theme="0"/>
          </stop>
          <stop position="1">
            <color rgb="FFE6E6E6"/>
          </stop>
        </gradientFill>
      </fill>
    </dxf>
  </dxfs>
  <tableStyles count="0" defaultTableStyle="TableStyleMedium2" defaultPivotStyle="PivotStyleLight16"/>
  <colors>
    <mruColors>
      <color rgb="FFFDD7D7"/>
      <color rgb="FFE6E6E6"/>
      <color rgb="FFFEE8E8"/>
      <color rgb="FFFFC1C1"/>
      <color rgb="FFFFFF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fmlaLink="$D$9" lockText="1" noThreeD="1"/>
</file>

<file path=xl/ctrlProps/ctrlProp10.xml><?xml version="1.0" encoding="utf-8"?>
<formControlPr xmlns="http://schemas.microsoft.com/office/spreadsheetml/2009/9/main" objectType="CheckBox" fmlaLink="$F$12" lockText="1" noThreeD="1"/>
</file>

<file path=xl/ctrlProps/ctrlProp100.xml><?xml version="1.0" encoding="utf-8"?>
<formControlPr xmlns="http://schemas.microsoft.com/office/spreadsheetml/2009/9/main" objectType="CheckBox" fmlaLink="$F$33" lockText="1" noThreeD="1"/>
</file>

<file path=xl/ctrlProps/ctrlProp101.xml><?xml version="1.0" encoding="utf-8"?>
<formControlPr xmlns="http://schemas.microsoft.com/office/spreadsheetml/2009/9/main" objectType="CheckBox" fmlaLink="$F$34" lockText="1" noThreeD="1"/>
</file>

<file path=xl/ctrlProps/ctrlProp102.xml><?xml version="1.0" encoding="utf-8"?>
<formControlPr xmlns="http://schemas.microsoft.com/office/spreadsheetml/2009/9/main" objectType="CheckBox" fmlaLink="$F$35" lockText="1" noThreeD="1"/>
</file>

<file path=xl/ctrlProps/ctrlProp103.xml><?xml version="1.0" encoding="utf-8"?>
<formControlPr xmlns="http://schemas.microsoft.com/office/spreadsheetml/2009/9/main" objectType="CheckBox" fmlaLink="$H$30" lockText="1" noThreeD="1"/>
</file>

<file path=xl/ctrlProps/ctrlProp104.xml><?xml version="1.0" encoding="utf-8"?>
<formControlPr xmlns="http://schemas.microsoft.com/office/spreadsheetml/2009/9/main" objectType="CheckBox" fmlaLink="$H$31" lockText="1" noThreeD="1"/>
</file>

<file path=xl/ctrlProps/ctrlProp105.xml><?xml version="1.0" encoding="utf-8"?>
<formControlPr xmlns="http://schemas.microsoft.com/office/spreadsheetml/2009/9/main" objectType="CheckBox" fmlaLink="$H$32" lockText="1" noThreeD="1"/>
</file>

<file path=xl/ctrlProps/ctrlProp106.xml><?xml version="1.0" encoding="utf-8"?>
<formControlPr xmlns="http://schemas.microsoft.com/office/spreadsheetml/2009/9/main" objectType="CheckBox" fmlaLink="$H$33" lockText="1" noThreeD="1"/>
</file>

<file path=xl/ctrlProps/ctrlProp107.xml><?xml version="1.0" encoding="utf-8"?>
<formControlPr xmlns="http://schemas.microsoft.com/office/spreadsheetml/2009/9/main" objectType="CheckBox" fmlaLink="$H$34" lockText="1" noThreeD="1"/>
</file>

<file path=xl/ctrlProps/ctrlProp108.xml><?xml version="1.0" encoding="utf-8"?>
<formControlPr xmlns="http://schemas.microsoft.com/office/spreadsheetml/2009/9/main" objectType="CheckBox" fmlaLink="$H$35" lockText="1" noThreeD="1"/>
</file>

<file path=xl/ctrlProps/ctrlProp109.xml><?xml version="1.0" encoding="utf-8"?>
<formControlPr xmlns="http://schemas.microsoft.com/office/spreadsheetml/2009/9/main" objectType="CheckBox" fmlaLink="$J$30" lockText="1" noThreeD="1"/>
</file>

<file path=xl/ctrlProps/ctrlProp11.xml><?xml version="1.0" encoding="utf-8"?>
<formControlPr xmlns="http://schemas.microsoft.com/office/spreadsheetml/2009/9/main" objectType="CheckBox" fmlaLink="$F$13" lockText="1" noThreeD="1"/>
</file>

<file path=xl/ctrlProps/ctrlProp110.xml><?xml version="1.0" encoding="utf-8"?>
<formControlPr xmlns="http://schemas.microsoft.com/office/spreadsheetml/2009/9/main" objectType="CheckBox" fmlaLink="$J$31" lockText="1" noThreeD="1"/>
</file>

<file path=xl/ctrlProps/ctrlProp111.xml><?xml version="1.0" encoding="utf-8"?>
<formControlPr xmlns="http://schemas.microsoft.com/office/spreadsheetml/2009/9/main" objectType="CheckBox" fmlaLink="$J$32" lockText="1" noThreeD="1"/>
</file>

<file path=xl/ctrlProps/ctrlProp112.xml><?xml version="1.0" encoding="utf-8"?>
<formControlPr xmlns="http://schemas.microsoft.com/office/spreadsheetml/2009/9/main" objectType="CheckBox" fmlaLink="$J$33" lockText="1" noThreeD="1"/>
</file>

<file path=xl/ctrlProps/ctrlProp113.xml><?xml version="1.0" encoding="utf-8"?>
<formControlPr xmlns="http://schemas.microsoft.com/office/spreadsheetml/2009/9/main" objectType="CheckBox" fmlaLink="$J$34" lockText="1" noThreeD="1"/>
</file>

<file path=xl/ctrlProps/ctrlProp114.xml><?xml version="1.0" encoding="utf-8"?>
<formControlPr xmlns="http://schemas.microsoft.com/office/spreadsheetml/2009/9/main" objectType="CheckBox" fmlaLink="$J$35" lockText="1" noThreeD="1"/>
</file>

<file path=xl/ctrlProps/ctrlProp115.xml><?xml version="1.0" encoding="utf-8"?>
<formControlPr xmlns="http://schemas.microsoft.com/office/spreadsheetml/2009/9/main" objectType="CheckBox" fmlaLink="$L$30" lockText="1" noThreeD="1"/>
</file>

<file path=xl/ctrlProps/ctrlProp116.xml><?xml version="1.0" encoding="utf-8"?>
<formControlPr xmlns="http://schemas.microsoft.com/office/spreadsheetml/2009/9/main" objectType="CheckBox" fmlaLink="$L$31" lockText="1" noThreeD="1"/>
</file>

<file path=xl/ctrlProps/ctrlProp117.xml><?xml version="1.0" encoding="utf-8"?>
<formControlPr xmlns="http://schemas.microsoft.com/office/spreadsheetml/2009/9/main" objectType="CheckBox" fmlaLink="$L$32" lockText="1" noThreeD="1"/>
</file>

<file path=xl/ctrlProps/ctrlProp118.xml><?xml version="1.0" encoding="utf-8"?>
<formControlPr xmlns="http://schemas.microsoft.com/office/spreadsheetml/2009/9/main" objectType="CheckBox" fmlaLink="$L$33" lockText="1" noThreeD="1"/>
</file>

<file path=xl/ctrlProps/ctrlProp119.xml><?xml version="1.0" encoding="utf-8"?>
<formControlPr xmlns="http://schemas.microsoft.com/office/spreadsheetml/2009/9/main" objectType="CheckBox" fmlaLink="$L$34" lockText="1" noThreeD="1"/>
</file>

<file path=xl/ctrlProps/ctrlProp12.xml><?xml version="1.0" encoding="utf-8"?>
<formControlPr xmlns="http://schemas.microsoft.com/office/spreadsheetml/2009/9/main" objectType="CheckBox" fmlaLink="$F$14" lockText="1" noThreeD="1"/>
</file>

<file path=xl/ctrlProps/ctrlProp120.xml><?xml version="1.0" encoding="utf-8"?>
<formControlPr xmlns="http://schemas.microsoft.com/office/spreadsheetml/2009/9/main" objectType="CheckBox" fmlaLink="$L$35" lockText="1" noThreeD="1"/>
</file>

<file path=xl/ctrlProps/ctrlProp121.xml><?xml version="1.0" encoding="utf-8"?>
<formControlPr xmlns="http://schemas.microsoft.com/office/spreadsheetml/2009/9/main" objectType="CheckBox" fmlaLink="$D$37" lockText="1" noThreeD="1"/>
</file>

<file path=xl/ctrlProps/ctrlProp122.xml><?xml version="1.0" encoding="utf-8"?>
<formControlPr xmlns="http://schemas.microsoft.com/office/spreadsheetml/2009/9/main" objectType="CheckBox" fmlaLink="$D$38" lockText="1" noThreeD="1"/>
</file>

<file path=xl/ctrlProps/ctrlProp123.xml><?xml version="1.0" encoding="utf-8"?>
<formControlPr xmlns="http://schemas.microsoft.com/office/spreadsheetml/2009/9/main" objectType="CheckBox" fmlaLink="$D$39" lockText="1" noThreeD="1"/>
</file>

<file path=xl/ctrlProps/ctrlProp124.xml><?xml version="1.0" encoding="utf-8"?>
<formControlPr xmlns="http://schemas.microsoft.com/office/spreadsheetml/2009/9/main" objectType="CheckBox" fmlaLink="$D$40" lockText="1" noThreeD="1"/>
</file>

<file path=xl/ctrlProps/ctrlProp125.xml><?xml version="1.0" encoding="utf-8"?>
<formControlPr xmlns="http://schemas.microsoft.com/office/spreadsheetml/2009/9/main" objectType="CheckBox" fmlaLink="$D$41" lockText="1" noThreeD="1"/>
</file>

<file path=xl/ctrlProps/ctrlProp126.xml><?xml version="1.0" encoding="utf-8"?>
<formControlPr xmlns="http://schemas.microsoft.com/office/spreadsheetml/2009/9/main" objectType="CheckBox" fmlaLink="$D$42" lockText="1" noThreeD="1"/>
</file>

<file path=xl/ctrlProps/ctrlProp127.xml><?xml version="1.0" encoding="utf-8"?>
<formControlPr xmlns="http://schemas.microsoft.com/office/spreadsheetml/2009/9/main" objectType="CheckBox" fmlaLink="$F$37" lockText="1" noThreeD="1"/>
</file>

<file path=xl/ctrlProps/ctrlProp128.xml><?xml version="1.0" encoding="utf-8"?>
<formControlPr xmlns="http://schemas.microsoft.com/office/spreadsheetml/2009/9/main" objectType="CheckBox" fmlaLink="$F$38" lockText="1" noThreeD="1"/>
</file>

<file path=xl/ctrlProps/ctrlProp129.xml><?xml version="1.0" encoding="utf-8"?>
<formControlPr xmlns="http://schemas.microsoft.com/office/spreadsheetml/2009/9/main" objectType="CheckBox" fmlaLink="$F$39" lockText="1" noThreeD="1"/>
</file>

<file path=xl/ctrlProps/ctrlProp13.xml><?xml version="1.0" encoding="utf-8"?>
<formControlPr xmlns="http://schemas.microsoft.com/office/spreadsheetml/2009/9/main" objectType="CheckBox" fmlaLink="$H$9" lockText="1" noThreeD="1"/>
</file>

<file path=xl/ctrlProps/ctrlProp130.xml><?xml version="1.0" encoding="utf-8"?>
<formControlPr xmlns="http://schemas.microsoft.com/office/spreadsheetml/2009/9/main" objectType="CheckBox" fmlaLink="$F$40" lockText="1" noThreeD="1"/>
</file>

<file path=xl/ctrlProps/ctrlProp131.xml><?xml version="1.0" encoding="utf-8"?>
<formControlPr xmlns="http://schemas.microsoft.com/office/spreadsheetml/2009/9/main" objectType="CheckBox" fmlaLink="$F$41" lockText="1" noThreeD="1"/>
</file>

<file path=xl/ctrlProps/ctrlProp132.xml><?xml version="1.0" encoding="utf-8"?>
<formControlPr xmlns="http://schemas.microsoft.com/office/spreadsheetml/2009/9/main" objectType="CheckBox" fmlaLink="$F$42" lockText="1" noThreeD="1"/>
</file>

<file path=xl/ctrlProps/ctrlProp133.xml><?xml version="1.0" encoding="utf-8"?>
<formControlPr xmlns="http://schemas.microsoft.com/office/spreadsheetml/2009/9/main" objectType="CheckBox" fmlaLink="$H$37" lockText="1" noThreeD="1"/>
</file>

<file path=xl/ctrlProps/ctrlProp134.xml><?xml version="1.0" encoding="utf-8"?>
<formControlPr xmlns="http://schemas.microsoft.com/office/spreadsheetml/2009/9/main" objectType="CheckBox" fmlaLink="$H$38" lockText="1" noThreeD="1"/>
</file>

<file path=xl/ctrlProps/ctrlProp135.xml><?xml version="1.0" encoding="utf-8"?>
<formControlPr xmlns="http://schemas.microsoft.com/office/spreadsheetml/2009/9/main" objectType="CheckBox" fmlaLink="$H$39" lockText="1" noThreeD="1"/>
</file>

<file path=xl/ctrlProps/ctrlProp136.xml><?xml version="1.0" encoding="utf-8"?>
<formControlPr xmlns="http://schemas.microsoft.com/office/spreadsheetml/2009/9/main" objectType="CheckBox" fmlaLink="$H$40" lockText="1" noThreeD="1"/>
</file>

<file path=xl/ctrlProps/ctrlProp137.xml><?xml version="1.0" encoding="utf-8"?>
<formControlPr xmlns="http://schemas.microsoft.com/office/spreadsheetml/2009/9/main" objectType="CheckBox" fmlaLink="$H$41" lockText="1" noThreeD="1"/>
</file>

<file path=xl/ctrlProps/ctrlProp138.xml><?xml version="1.0" encoding="utf-8"?>
<formControlPr xmlns="http://schemas.microsoft.com/office/spreadsheetml/2009/9/main" objectType="CheckBox" fmlaLink="$H$42" lockText="1" noThreeD="1"/>
</file>

<file path=xl/ctrlProps/ctrlProp139.xml><?xml version="1.0" encoding="utf-8"?>
<formControlPr xmlns="http://schemas.microsoft.com/office/spreadsheetml/2009/9/main" objectType="CheckBox" fmlaLink="$J$37" lockText="1" noThreeD="1"/>
</file>

<file path=xl/ctrlProps/ctrlProp14.xml><?xml version="1.0" encoding="utf-8"?>
<formControlPr xmlns="http://schemas.microsoft.com/office/spreadsheetml/2009/9/main" objectType="CheckBox" fmlaLink="$H$10" lockText="1" noThreeD="1"/>
</file>

<file path=xl/ctrlProps/ctrlProp140.xml><?xml version="1.0" encoding="utf-8"?>
<formControlPr xmlns="http://schemas.microsoft.com/office/spreadsheetml/2009/9/main" objectType="CheckBox" fmlaLink="$J$38" lockText="1" noThreeD="1"/>
</file>

<file path=xl/ctrlProps/ctrlProp141.xml><?xml version="1.0" encoding="utf-8"?>
<formControlPr xmlns="http://schemas.microsoft.com/office/spreadsheetml/2009/9/main" objectType="CheckBox" fmlaLink="$J$39" lockText="1" noThreeD="1"/>
</file>

<file path=xl/ctrlProps/ctrlProp142.xml><?xml version="1.0" encoding="utf-8"?>
<formControlPr xmlns="http://schemas.microsoft.com/office/spreadsheetml/2009/9/main" objectType="CheckBox" fmlaLink="$J$40" lockText="1" noThreeD="1"/>
</file>

<file path=xl/ctrlProps/ctrlProp143.xml><?xml version="1.0" encoding="utf-8"?>
<formControlPr xmlns="http://schemas.microsoft.com/office/spreadsheetml/2009/9/main" objectType="CheckBox" fmlaLink="$J$41" lockText="1" noThreeD="1"/>
</file>

<file path=xl/ctrlProps/ctrlProp144.xml><?xml version="1.0" encoding="utf-8"?>
<formControlPr xmlns="http://schemas.microsoft.com/office/spreadsheetml/2009/9/main" objectType="CheckBox" fmlaLink="$J$42" lockText="1" noThreeD="1"/>
</file>

<file path=xl/ctrlProps/ctrlProp145.xml><?xml version="1.0" encoding="utf-8"?>
<formControlPr xmlns="http://schemas.microsoft.com/office/spreadsheetml/2009/9/main" objectType="CheckBox" fmlaLink="$L$37" lockText="1" noThreeD="1"/>
</file>

<file path=xl/ctrlProps/ctrlProp146.xml><?xml version="1.0" encoding="utf-8"?>
<formControlPr xmlns="http://schemas.microsoft.com/office/spreadsheetml/2009/9/main" objectType="CheckBox" fmlaLink="$L$38" lockText="1" noThreeD="1"/>
</file>

<file path=xl/ctrlProps/ctrlProp147.xml><?xml version="1.0" encoding="utf-8"?>
<formControlPr xmlns="http://schemas.microsoft.com/office/spreadsheetml/2009/9/main" objectType="CheckBox" fmlaLink="$L$39" lockText="1" noThreeD="1"/>
</file>

<file path=xl/ctrlProps/ctrlProp148.xml><?xml version="1.0" encoding="utf-8"?>
<formControlPr xmlns="http://schemas.microsoft.com/office/spreadsheetml/2009/9/main" objectType="CheckBox" fmlaLink="$L$40" lockText="1" noThreeD="1"/>
</file>

<file path=xl/ctrlProps/ctrlProp149.xml><?xml version="1.0" encoding="utf-8"?>
<formControlPr xmlns="http://schemas.microsoft.com/office/spreadsheetml/2009/9/main" objectType="CheckBox" fmlaLink="$L$41" lockText="1" noThreeD="1"/>
</file>

<file path=xl/ctrlProps/ctrlProp15.xml><?xml version="1.0" encoding="utf-8"?>
<formControlPr xmlns="http://schemas.microsoft.com/office/spreadsheetml/2009/9/main" objectType="CheckBox" fmlaLink="$H$11" lockText="1" noThreeD="1"/>
</file>

<file path=xl/ctrlProps/ctrlProp150.xml><?xml version="1.0" encoding="utf-8"?>
<formControlPr xmlns="http://schemas.microsoft.com/office/spreadsheetml/2009/9/main" objectType="CheckBox" fmlaLink="$L$42" lockText="1" noThreeD="1"/>
</file>

<file path=xl/ctrlProps/ctrlProp16.xml><?xml version="1.0" encoding="utf-8"?>
<formControlPr xmlns="http://schemas.microsoft.com/office/spreadsheetml/2009/9/main" objectType="CheckBox" fmlaLink="$H$12" lockText="1" noThreeD="1"/>
</file>

<file path=xl/ctrlProps/ctrlProp17.xml><?xml version="1.0" encoding="utf-8"?>
<formControlPr xmlns="http://schemas.microsoft.com/office/spreadsheetml/2009/9/main" objectType="CheckBox" fmlaLink="$H$13" lockText="1" noThreeD="1"/>
</file>

<file path=xl/ctrlProps/ctrlProp18.xml><?xml version="1.0" encoding="utf-8"?>
<formControlPr xmlns="http://schemas.microsoft.com/office/spreadsheetml/2009/9/main" objectType="CheckBox" fmlaLink="$H$14" lockText="1" noThreeD="1"/>
</file>

<file path=xl/ctrlProps/ctrlProp19.xml><?xml version="1.0" encoding="utf-8"?>
<formControlPr xmlns="http://schemas.microsoft.com/office/spreadsheetml/2009/9/main" objectType="CheckBox" fmlaLink="$J$9" lockText="1" noThreeD="1"/>
</file>

<file path=xl/ctrlProps/ctrlProp2.xml><?xml version="1.0" encoding="utf-8"?>
<formControlPr xmlns="http://schemas.microsoft.com/office/spreadsheetml/2009/9/main" objectType="CheckBox" fmlaLink="$D$10" lockText="1" noThreeD="1"/>
</file>

<file path=xl/ctrlProps/ctrlProp20.xml><?xml version="1.0" encoding="utf-8"?>
<formControlPr xmlns="http://schemas.microsoft.com/office/spreadsheetml/2009/9/main" objectType="CheckBox" fmlaLink="$J$10" lockText="1" noThreeD="1"/>
</file>

<file path=xl/ctrlProps/ctrlProp21.xml><?xml version="1.0" encoding="utf-8"?>
<formControlPr xmlns="http://schemas.microsoft.com/office/spreadsheetml/2009/9/main" objectType="CheckBox" fmlaLink="$J$11" lockText="1" noThreeD="1"/>
</file>

<file path=xl/ctrlProps/ctrlProp22.xml><?xml version="1.0" encoding="utf-8"?>
<formControlPr xmlns="http://schemas.microsoft.com/office/spreadsheetml/2009/9/main" objectType="CheckBox" fmlaLink="$J$12" lockText="1" noThreeD="1"/>
</file>

<file path=xl/ctrlProps/ctrlProp23.xml><?xml version="1.0" encoding="utf-8"?>
<formControlPr xmlns="http://schemas.microsoft.com/office/spreadsheetml/2009/9/main" objectType="CheckBox" fmlaLink="$J$13" lockText="1" noThreeD="1"/>
</file>

<file path=xl/ctrlProps/ctrlProp24.xml><?xml version="1.0" encoding="utf-8"?>
<formControlPr xmlns="http://schemas.microsoft.com/office/spreadsheetml/2009/9/main" objectType="CheckBox" fmlaLink="$J$14" lockText="1" noThreeD="1"/>
</file>

<file path=xl/ctrlProps/ctrlProp25.xml><?xml version="1.0" encoding="utf-8"?>
<formControlPr xmlns="http://schemas.microsoft.com/office/spreadsheetml/2009/9/main" objectType="CheckBox" fmlaLink="$L$9" lockText="1" noThreeD="1"/>
</file>

<file path=xl/ctrlProps/ctrlProp26.xml><?xml version="1.0" encoding="utf-8"?>
<formControlPr xmlns="http://schemas.microsoft.com/office/spreadsheetml/2009/9/main" objectType="CheckBox" fmlaLink="$L$10" lockText="1" noThreeD="1"/>
</file>

<file path=xl/ctrlProps/ctrlProp27.xml><?xml version="1.0" encoding="utf-8"?>
<formControlPr xmlns="http://schemas.microsoft.com/office/spreadsheetml/2009/9/main" objectType="CheckBox" fmlaLink="$L$11" lockText="1" noThreeD="1"/>
</file>

<file path=xl/ctrlProps/ctrlProp28.xml><?xml version="1.0" encoding="utf-8"?>
<formControlPr xmlns="http://schemas.microsoft.com/office/spreadsheetml/2009/9/main" objectType="CheckBox" fmlaLink="$L$12" lockText="1" noThreeD="1"/>
</file>

<file path=xl/ctrlProps/ctrlProp29.xml><?xml version="1.0" encoding="utf-8"?>
<formControlPr xmlns="http://schemas.microsoft.com/office/spreadsheetml/2009/9/main" objectType="CheckBox" fmlaLink="$L$13" lockText="1" noThreeD="1"/>
</file>

<file path=xl/ctrlProps/ctrlProp3.xml><?xml version="1.0" encoding="utf-8"?>
<formControlPr xmlns="http://schemas.microsoft.com/office/spreadsheetml/2009/9/main" objectType="CheckBox" fmlaLink="$D$11" lockText="1" noThreeD="1"/>
</file>

<file path=xl/ctrlProps/ctrlProp30.xml><?xml version="1.0" encoding="utf-8"?>
<formControlPr xmlns="http://schemas.microsoft.com/office/spreadsheetml/2009/9/main" objectType="CheckBox" fmlaLink="$L$14" lockText="1" noThreeD="1"/>
</file>

<file path=xl/ctrlProps/ctrlProp31.xml><?xml version="1.0" encoding="utf-8"?>
<formControlPr xmlns="http://schemas.microsoft.com/office/spreadsheetml/2009/9/main" objectType="CheckBox" fmlaLink="$D$16" lockText="1" noThreeD="1"/>
</file>

<file path=xl/ctrlProps/ctrlProp32.xml><?xml version="1.0" encoding="utf-8"?>
<formControlPr xmlns="http://schemas.microsoft.com/office/spreadsheetml/2009/9/main" objectType="CheckBox" fmlaLink="$D$17" lockText="1" noThreeD="1"/>
</file>

<file path=xl/ctrlProps/ctrlProp33.xml><?xml version="1.0" encoding="utf-8"?>
<formControlPr xmlns="http://schemas.microsoft.com/office/spreadsheetml/2009/9/main" objectType="CheckBox" fmlaLink="$D$18" lockText="1" noThreeD="1"/>
</file>

<file path=xl/ctrlProps/ctrlProp34.xml><?xml version="1.0" encoding="utf-8"?>
<formControlPr xmlns="http://schemas.microsoft.com/office/spreadsheetml/2009/9/main" objectType="CheckBox" fmlaLink="$D$19" lockText="1" noThreeD="1"/>
</file>

<file path=xl/ctrlProps/ctrlProp35.xml><?xml version="1.0" encoding="utf-8"?>
<formControlPr xmlns="http://schemas.microsoft.com/office/spreadsheetml/2009/9/main" objectType="CheckBox" fmlaLink="$D$20" lockText="1" noThreeD="1"/>
</file>

<file path=xl/ctrlProps/ctrlProp36.xml><?xml version="1.0" encoding="utf-8"?>
<formControlPr xmlns="http://schemas.microsoft.com/office/spreadsheetml/2009/9/main" objectType="CheckBox" fmlaLink="$D$21" lockText="1" noThreeD="1"/>
</file>

<file path=xl/ctrlProps/ctrlProp37.xml><?xml version="1.0" encoding="utf-8"?>
<formControlPr xmlns="http://schemas.microsoft.com/office/spreadsheetml/2009/9/main" objectType="CheckBox" fmlaLink="$F$16" lockText="1" noThreeD="1"/>
</file>

<file path=xl/ctrlProps/ctrlProp38.xml><?xml version="1.0" encoding="utf-8"?>
<formControlPr xmlns="http://schemas.microsoft.com/office/spreadsheetml/2009/9/main" objectType="CheckBox" fmlaLink="$F$17" lockText="1" noThreeD="1"/>
</file>

<file path=xl/ctrlProps/ctrlProp39.xml><?xml version="1.0" encoding="utf-8"?>
<formControlPr xmlns="http://schemas.microsoft.com/office/spreadsheetml/2009/9/main" objectType="CheckBox" fmlaLink="$F$18" lockText="1" noThreeD="1"/>
</file>

<file path=xl/ctrlProps/ctrlProp4.xml><?xml version="1.0" encoding="utf-8"?>
<formControlPr xmlns="http://schemas.microsoft.com/office/spreadsheetml/2009/9/main" objectType="CheckBox" fmlaLink="$D$12" lockText="1" noThreeD="1"/>
</file>

<file path=xl/ctrlProps/ctrlProp40.xml><?xml version="1.0" encoding="utf-8"?>
<formControlPr xmlns="http://schemas.microsoft.com/office/spreadsheetml/2009/9/main" objectType="CheckBox" fmlaLink="$F$19" lockText="1" noThreeD="1"/>
</file>

<file path=xl/ctrlProps/ctrlProp41.xml><?xml version="1.0" encoding="utf-8"?>
<formControlPr xmlns="http://schemas.microsoft.com/office/spreadsheetml/2009/9/main" objectType="CheckBox" fmlaLink="$F$20" lockText="1" noThreeD="1"/>
</file>

<file path=xl/ctrlProps/ctrlProp42.xml><?xml version="1.0" encoding="utf-8"?>
<formControlPr xmlns="http://schemas.microsoft.com/office/spreadsheetml/2009/9/main" objectType="CheckBox" fmlaLink="$F$21" lockText="1" noThreeD="1"/>
</file>

<file path=xl/ctrlProps/ctrlProp43.xml><?xml version="1.0" encoding="utf-8"?>
<formControlPr xmlns="http://schemas.microsoft.com/office/spreadsheetml/2009/9/main" objectType="CheckBox" fmlaLink="$H$16" lockText="1" noThreeD="1"/>
</file>

<file path=xl/ctrlProps/ctrlProp44.xml><?xml version="1.0" encoding="utf-8"?>
<formControlPr xmlns="http://schemas.microsoft.com/office/spreadsheetml/2009/9/main" objectType="CheckBox" fmlaLink="$H$17" lockText="1" noThreeD="1"/>
</file>

<file path=xl/ctrlProps/ctrlProp45.xml><?xml version="1.0" encoding="utf-8"?>
<formControlPr xmlns="http://schemas.microsoft.com/office/spreadsheetml/2009/9/main" objectType="CheckBox" fmlaLink="$H$18" lockText="1" noThreeD="1"/>
</file>

<file path=xl/ctrlProps/ctrlProp46.xml><?xml version="1.0" encoding="utf-8"?>
<formControlPr xmlns="http://schemas.microsoft.com/office/spreadsheetml/2009/9/main" objectType="CheckBox" fmlaLink="$H$19" lockText="1" noThreeD="1"/>
</file>

<file path=xl/ctrlProps/ctrlProp47.xml><?xml version="1.0" encoding="utf-8"?>
<formControlPr xmlns="http://schemas.microsoft.com/office/spreadsheetml/2009/9/main" objectType="CheckBox" fmlaLink="$H$20" lockText="1" noThreeD="1"/>
</file>

<file path=xl/ctrlProps/ctrlProp48.xml><?xml version="1.0" encoding="utf-8"?>
<formControlPr xmlns="http://schemas.microsoft.com/office/spreadsheetml/2009/9/main" objectType="CheckBox" fmlaLink="$H$21" lockText="1" noThreeD="1"/>
</file>

<file path=xl/ctrlProps/ctrlProp49.xml><?xml version="1.0" encoding="utf-8"?>
<formControlPr xmlns="http://schemas.microsoft.com/office/spreadsheetml/2009/9/main" objectType="CheckBox" fmlaLink="$J$16" lockText="1" noThreeD="1"/>
</file>

<file path=xl/ctrlProps/ctrlProp5.xml><?xml version="1.0" encoding="utf-8"?>
<formControlPr xmlns="http://schemas.microsoft.com/office/spreadsheetml/2009/9/main" objectType="CheckBox" fmlaLink="$D$13" lockText="1" noThreeD="1"/>
</file>

<file path=xl/ctrlProps/ctrlProp50.xml><?xml version="1.0" encoding="utf-8"?>
<formControlPr xmlns="http://schemas.microsoft.com/office/spreadsheetml/2009/9/main" objectType="CheckBox" fmlaLink="$J$17" lockText="1" noThreeD="1"/>
</file>

<file path=xl/ctrlProps/ctrlProp51.xml><?xml version="1.0" encoding="utf-8"?>
<formControlPr xmlns="http://schemas.microsoft.com/office/spreadsheetml/2009/9/main" objectType="CheckBox" fmlaLink="$J$18" lockText="1" noThreeD="1"/>
</file>

<file path=xl/ctrlProps/ctrlProp52.xml><?xml version="1.0" encoding="utf-8"?>
<formControlPr xmlns="http://schemas.microsoft.com/office/spreadsheetml/2009/9/main" objectType="CheckBox" fmlaLink="$J$19" lockText="1" noThreeD="1"/>
</file>

<file path=xl/ctrlProps/ctrlProp53.xml><?xml version="1.0" encoding="utf-8"?>
<formControlPr xmlns="http://schemas.microsoft.com/office/spreadsheetml/2009/9/main" objectType="CheckBox" fmlaLink="$J$20" lockText="1" noThreeD="1"/>
</file>

<file path=xl/ctrlProps/ctrlProp54.xml><?xml version="1.0" encoding="utf-8"?>
<formControlPr xmlns="http://schemas.microsoft.com/office/spreadsheetml/2009/9/main" objectType="CheckBox" fmlaLink="$J$21" lockText="1" noThreeD="1"/>
</file>

<file path=xl/ctrlProps/ctrlProp55.xml><?xml version="1.0" encoding="utf-8"?>
<formControlPr xmlns="http://schemas.microsoft.com/office/spreadsheetml/2009/9/main" objectType="CheckBox" fmlaLink="$L$16" lockText="1" noThreeD="1"/>
</file>

<file path=xl/ctrlProps/ctrlProp56.xml><?xml version="1.0" encoding="utf-8"?>
<formControlPr xmlns="http://schemas.microsoft.com/office/spreadsheetml/2009/9/main" objectType="CheckBox" fmlaLink="$L$17" lockText="1" noThreeD="1"/>
</file>

<file path=xl/ctrlProps/ctrlProp57.xml><?xml version="1.0" encoding="utf-8"?>
<formControlPr xmlns="http://schemas.microsoft.com/office/spreadsheetml/2009/9/main" objectType="CheckBox" fmlaLink="$L$18" lockText="1" noThreeD="1"/>
</file>

<file path=xl/ctrlProps/ctrlProp58.xml><?xml version="1.0" encoding="utf-8"?>
<formControlPr xmlns="http://schemas.microsoft.com/office/spreadsheetml/2009/9/main" objectType="CheckBox" fmlaLink="$L$19" lockText="1" noThreeD="1"/>
</file>

<file path=xl/ctrlProps/ctrlProp59.xml><?xml version="1.0" encoding="utf-8"?>
<formControlPr xmlns="http://schemas.microsoft.com/office/spreadsheetml/2009/9/main" objectType="CheckBox" fmlaLink="$L$20" lockText="1" noThreeD="1"/>
</file>

<file path=xl/ctrlProps/ctrlProp6.xml><?xml version="1.0" encoding="utf-8"?>
<formControlPr xmlns="http://schemas.microsoft.com/office/spreadsheetml/2009/9/main" objectType="CheckBox" fmlaLink="$D$14" lockText="1" noThreeD="1"/>
</file>

<file path=xl/ctrlProps/ctrlProp60.xml><?xml version="1.0" encoding="utf-8"?>
<formControlPr xmlns="http://schemas.microsoft.com/office/spreadsheetml/2009/9/main" objectType="CheckBox" fmlaLink="$L$21" lockText="1" noThreeD="1"/>
</file>

<file path=xl/ctrlProps/ctrlProp61.xml><?xml version="1.0" encoding="utf-8"?>
<formControlPr xmlns="http://schemas.microsoft.com/office/spreadsheetml/2009/9/main" objectType="CheckBox" fmlaLink="$D$23" lockText="1" noThreeD="1"/>
</file>

<file path=xl/ctrlProps/ctrlProp62.xml><?xml version="1.0" encoding="utf-8"?>
<formControlPr xmlns="http://schemas.microsoft.com/office/spreadsheetml/2009/9/main" objectType="CheckBox" fmlaLink="$D$24" lockText="1" noThreeD="1"/>
</file>

<file path=xl/ctrlProps/ctrlProp63.xml><?xml version="1.0" encoding="utf-8"?>
<formControlPr xmlns="http://schemas.microsoft.com/office/spreadsheetml/2009/9/main" objectType="CheckBox" fmlaLink="$D$25" lockText="1" noThreeD="1"/>
</file>

<file path=xl/ctrlProps/ctrlProp64.xml><?xml version="1.0" encoding="utf-8"?>
<formControlPr xmlns="http://schemas.microsoft.com/office/spreadsheetml/2009/9/main" objectType="CheckBox" fmlaLink="$D$26" lockText="1" noThreeD="1"/>
</file>

<file path=xl/ctrlProps/ctrlProp65.xml><?xml version="1.0" encoding="utf-8"?>
<formControlPr xmlns="http://schemas.microsoft.com/office/spreadsheetml/2009/9/main" objectType="CheckBox" fmlaLink="$D$27" lockText="1" noThreeD="1"/>
</file>

<file path=xl/ctrlProps/ctrlProp66.xml><?xml version="1.0" encoding="utf-8"?>
<formControlPr xmlns="http://schemas.microsoft.com/office/spreadsheetml/2009/9/main" objectType="CheckBox" fmlaLink="$D$28" lockText="1" noThreeD="1"/>
</file>

<file path=xl/ctrlProps/ctrlProp67.xml><?xml version="1.0" encoding="utf-8"?>
<formControlPr xmlns="http://schemas.microsoft.com/office/spreadsheetml/2009/9/main" objectType="CheckBox" fmlaLink="$F$23" lockText="1" noThreeD="1"/>
</file>

<file path=xl/ctrlProps/ctrlProp68.xml><?xml version="1.0" encoding="utf-8"?>
<formControlPr xmlns="http://schemas.microsoft.com/office/spreadsheetml/2009/9/main" objectType="CheckBox" fmlaLink="$F$24" lockText="1" noThreeD="1"/>
</file>

<file path=xl/ctrlProps/ctrlProp69.xml><?xml version="1.0" encoding="utf-8"?>
<formControlPr xmlns="http://schemas.microsoft.com/office/spreadsheetml/2009/9/main" objectType="CheckBox" fmlaLink="$F$25" lockText="1" noThreeD="1"/>
</file>

<file path=xl/ctrlProps/ctrlProp7.xml><?xml version="1.0" encoding="utf-8"?>
<formControlPr xmlns="http://schemas.microsoft.com/office/spreadsheetml/2009/9/main" objectType="CheckBox" fmlaLink="$F$9" lockText="1" noThreeD="1"/>
</file>

<file path=xl/ctrlProps/ctrlProp70.xml><?xml version="1.0" encoding="utf-8"?>
<formControlPr xmlns="http://schemas.microsoft.com/office/spreadsheetml/2009/9/main" objectType="CheckBox" fmlaLink="$F$26" lockText="1" noThreeD="1"/>
</file>

<file path=xl/ctrlProps/ctrlProp71.xml><?xml version="1.0" encoding="utf-8"?>
<formControlPr xmlns="http://schemas.microsoft.com/office/spreadsheetml/2009/9/main" objectType="CheckBox" fmlaLink="$F$27" lockText="1" noThreeD="1"/>
</file>

<file path=xl/ctrlProps/ctrlProp72.xml><?xml version="1.0" encoding="utf-8"?>
<formControlPr xmlns="http://schemas.microsoft.com/office/spreadsheetml/2009/9/main" objectType="CheckBox" fmlaLink="$F$28" lockText="1" noThreeD="1"/>
</file>

<file path=xl/ctrlProps/ctrlProp73.xml><?xml version="1.0" encoding="utf-8"?>
<formControlPr xmlns="http://schemas.microsoft.com/office/spreadsheetml/2009/9/main" objectType="CheckBox" fmlaLink="$H$23" lockText="1" noThreeD="1"/>
</file>

<file path=xl/ctrlProps/ctrlProp74.xml><?xml version="1.0" encoding="utf-8"?>
<formControlPr xmlns="http://schemas.microsoft.com/office/spreadsheetml/2009/9/main" objectType="CheckBox" fmlaLink="$H$24" lockText="1" noThreeD="1"/>
</file>

<file path=xl/ctrlProps/ctrlProp75.xml><?xml version="1.0" encoding="utf-8"?>
<formControlPr xmlns="http://schemas.microsoft.com/office/spreadsheetml/2009/9/main" objectType="CheckBox" fmlaLink="$H$25" lockText="1" noThreeD="1"/>
</file>

<file path=xl/ctrlProps/ctrlProp76.xml><?xml version="1.0" encoding="utf-8"?>
<formControlPr xmlns="http://schemas.microsoft.com/office/spreadsheetml/2009/9/main" objectType="CheckBox" fmlaLink="$H$26" lockText="1" noThreeD="1"/>
</file>

<file path=xl/ctrlProps/ctrlProp77.xml><?xml version="1.0" encoding="utf-8"?>
<formControlPr xmlns="http://schemas.microsoft.com/office/spreadsheetml/2009/9/main" objectType="CheckBox" fmlaLink="$H$27" lockText="1" noThreeD="1"/>
</file>

<file path=xl/ctrlProps/ctrlProp78.xml><?xml version="1.0" encoding="utf-8"?>
<formControlPr xmlns="http://schemas.microsoft.com/office/spreadsheetml/2009/9/main" objectType="CheckBox" fmlaLink="$H$28" lockText="1" noThreeD="1"/>
</file>

<file path=xl/ctrlProps/ctrlProp79.xml><?xml version="1.0" encoding="utf-8"?>
<formControlPr xmlns="http://schemas.microsoft.com/office/spreadsheetml/2009/9/main" objectType="CheckBox" fmlaLink="$J$23" lockText="1" noThreeD="1"/>
</file>

<file path=xl/ctrlProps/ctrlProp8.xml><?xml version="1.0" encoding="utf-8"?>
<formControlPr xmlns="http://schemas.microsoft.com/office/spreadsheetml/2009/9/main" objectType="CheckBox" fmlaLink="$F$10" lockText="1" noThreeD="1"/>
</file>

<file path=xl/ctrlProps/ctrlProp80.xml><?xml version="1.0" encoding="utf-8"?>
<formControlPr xmlns="http://schemas.microsoft.com/office/spreadsheetml/2009/9/main" objectType="CheckBox" fmlaLink="$J$24" lockText="1" noThreeD="1"/>
</file>

<file path=xl/ctrlProps/ctrlProp81.xml><?xml version="1.0" encoding="utf-8"?>
<formControlPr xmlns="http://schemas.microsoft.com/office/spreadsheetml/2009/9/main" objectType="CheckBox" fmlaLink="$J$25" lockText="1" noThreeD="1"/>
</file>

<file path=xl/ctrlProps/ctrlProp82.xml><?xml version="1.0" encoding="utf-8"?>
<formControlPr xmlns="http://schemas.microsoft.com/office/spreadsheetml/2009/9/main" objectType="CheckBox" fmlaLink="$J$26" lockText="1" noThreeD="1"/>
</file>

<file path=xl/ctrlProps/ctrlProp83.xml><?xml version="1.0" encoding="utf-8"?>
<formControlPr xmlns="http://schemas.microsoft.com/office/spreadsheetml/2009/9/main" objectType="CheckBox" fmlaLink="$J$27" lockText="1" noThreeD="1"/>
</file>

<file path=xl/ctrlProps/ctrlProp84.xml><?xml version="1.0" encoding="utf-8"?>
<formControlPr xmlns="http://schemas.microsoft.com/office/spreadsheetml/2009/9/main" objectType="CheckBox" fmlaLink="$J$28" lockText="1" noThreeD="1"/>
</file>

<file path=xl/ctrlProps/ctrlProp85.xml><?xml version="1.0" encoding="utf-8"?>
<formControlPr xmlns="http://schemas.microsoft.com/office/spreadsheetml/2009/9/main" objectType="CheckBox" fmlaLink="$L$23" lockText="1" noThreeD="1"/>
</file>

<file path=xl/ctrlProps/ctrlProp86.xml><?xml version="1.0" encoding="utf-8"?>
<formControlPr xmlns="http://schemas.microsoft.com/office/spreadsheetml/2009/9/main" objectType="CheckBox" fmlaLink="$L$24" lockText="1" noThreeD="1"/>
</file>

<file path=xl/ctrlProps/ctrlProp87.xml><?xml version="1.0" encoding="utf-8"?>
<formControlPr xmlns="http://schemas.microsoft.com/office/spreadsheetml/2009/9/main" objectType="CheckBox" fmlaLink="$L$25" lockText="1" noThreeD="1"/>
</file>

<file path=xl/ctrlProps/ctrlProp88.xml><?xml version="1.0" encoding="utf-8"?>
<formControlPr xmlns="http://schemas.microsoft.com/office/spreadsheetml/2009/9/main" objectType="CheckBox" fmlaLink="$L$26" lockText="1" noThreeD="1"/>
</file>

<file path=xl/ctrlProps/ctrlProp89.xml><?xml version="1.0" encoding="utf-8"?>
<formControlPr xmlns="http://schemas.microsoft.com/office/spreadsheetml/2009/9/main" objectType="CheckBox" fmlaLink="$L$27" lockText="1" noThreeD="1"/>
</file>

<file path=xl/ctrlProps/ctrlProp9.xml><?xml version="1.0" encoding="utf-8"?>
<formControlPr xmlns="http://schemas.microsoft.com/office/spreadsheetml/2009/9/main" objectType="CheckBox" fmlaLink="$F$11" lockText="1" noThreeD="1"/>
</file>

<file path=xl/ctrlProps/ctrlProp90.xml><?xml version="1.0" encoding="utf-8"?>
<formControlPr xmlns="http://schemas.microsoft.com/office/spreadsheetml/2009/9/main" objectType="CheckBox" fmlaLink="$L$28" lockText="1" noThreeD="1"/>
</file>

<file path=xl/ctrlProps/ctrlProp91.xml><?xml version="1.0" encoding="utf-8"?>
<formControlPr xmlns="http://schemas.microsoft.com/office/spreadsheetml/2009/9/main" objectType="CheckBox" fmlaLink="$D$30" lockText="1" noThreeD="1"/>
</file>

<file path=xl/ctrlProps/ctrlProp92.xml><?xml version="1.0" encoding="utf-8"?>
<formControlPr xmlns="http://schemas.microsoft.com/office/spreadsheetml/2009/9/main" objectType="CheckBox" fmlaLink="$D$31" lockText="1" noThreeD="1"/>
</file>

<file path=xl/ctrlProps/ctrlProp93.xml><?xml version="1.0" encoding="utf-8"?>
<formControlPr xmlns="http://schemas.microsoft.com/office/spreadsheetml/2009/9/main" objectType="CheckBox" fmlaLink="$D$32" lockText="1" noThreeD="1"/>
</file>

<file path=xl/ctrlProps/ctrlProp94.xml><?xml version="1.0" encoding="utf-8"?>
<formControlPr xmlns="http://schemas.microsoft.com/office/spreadsheetml/2009/9/main" objectType="CheckBox" fmlaLink="$D$33" lockText="1" noThreeD="1"/>
</file>

<file path=xl/ctrlProps/ctrlProp95.xml><?xml version="1.0" encoding="utf-8"?>
<formControlPr xmlns="http://schemas.microsoft.com/office/spreadsheetml/2009/9/main" objectType="CheckBox" fmlaLink="$D$34" lockText="1" noThreeD="1"/>
</file>

<file path=xl/ctrlProps/ctrlProp96.xml><?xml version="1.0" encoding="utf-8"?>
<formControlPr xmlns="http://schemas.microsoft.com/office/spreadsheetml/2009/9/main" objectType="CheckBox" fmlaLink="$D$35" lockText="1" noThreeD="1"/>
</file>

<file path=xl/ctrlProps/ctrlProp97.xml><?xml version="1.0" encoding="utf-8"?>
<formControlPr xmlns="http://schemas.microsoft.com/office/spreadsheetml/2009/9/main" objectType="CheckBox" fmlaLink="$F$30" lockText="1" noThreeD="1"/>
</file>

<file path=xl/ctrlProps/ctrlProp98.xml><?xml version="1.0" encoding="utf-8"?>
<formControlPr xmlns="http://schemas.microsoft.com/office/spreadsheetml/2009/9/main" objectType="CheckBox" fmlaLink="$F$31" lockText="1" noThreeD="1"/>
</file>

<file path=xl/ctrlProps/ctrlProp99.xml><?xml version="1.0" encoding="utf-8"?>
<formControlPr xmlns="http://schemas.microsoft.com/office/spreadsheetml/2009/9/main" objectType="CheckBox" fmlaLink="$F$32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114056</xdr:colOff>
      <xdr:row>0</xdr:row>
      <xdr:rowOff>50903</xdr:rowOff>
    </xdr:from>
    <xdr:to>
      <xdr:col>9</xdr:col>
      <xdr:colOff>19355</xdr:colOff>
      <xdr:row>1</xdr:row>
      <xdr:rowOff>41378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93CC55A-F87E-49C3-8039-E458F5C01E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37828" y="50903"/>
          <a:ext cx="849295" cy="789895"/>
        </a:xfrm>
        <a:prstGeom prst="rect">
          <a:avLst/>
        </a:prstGeom>
      </xdr:spPr>
    </xdr:pic>
    <xdr:clientData/>
  </xdr:twoCellAnchor>
  <xdr:twoCellAnchor>
    <xdr:from>
      <xdr:col>20</xdr:col>
      <xdr:colOff>68036</xdr:colOff>
      <xdr:row>0</xdr:row>
      <xdr:rowOff>180022</xdr:rowOff>
    </xdr:from>
    <xdr:to>
      <xdr:col>23</xdr:col>
      <xdr:colOff>1907</xdr:colOff>
      <xdr:row>0</xdr:row>
      <xdr:rowOff>541972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754B4AE3-53DE-4DBF-BE72-A3ED839AEE0D}"/>
            </a:ext>
          </a:extLst>
        </xdr:cNvPr>
        <xdr:cNvSpPr txBox="1"/>
      </xdr:nvSpPr>
      <xdr:spPr>
        <a:xfrm>
          <a:off x="6276295" y="180022"/>
          <a:ext cx="1260567" cy="3619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สมรรถนะ</a:t>
          </a:r>
          <a:r>
            <a:rPr lang="en-US" sz="1200" b="1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_</a:t>
          </a:r>
          <a:r>
            <a:rPr lang="th-TH" sz="1200" b="1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สายวิชาการ</a:t>
          </a:r>
          <a:endParaRPr lang="en-US" sz="1200" kern="12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8</xdr:row>
          <xdr:rowOff>19050</xdr:rowOff>
        </xdr:from>
        <xdr:to>
          <xdr:col>4</xdr:col>
          <xdr:colOff>19050</xdr:colOff>
          <xdr:row>9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1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9</xdr:row>
          <xdr:rowOff>19050</xdr:rowOff>
        </xdr:from>
        <xdr:to>
          <xdr:col>4</xdr:col>
          <xdr:colOff>19050</xdr:colOff>
          <xdr:row>10</xdr:row>
          <xdr:rowOff>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1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10</xdr:row>
          <xdr:rowOff>19050</xdr:rowOff>
        </xdr:from>
        <xdr:to>
          <xdr:col>4</xdr:col>
          <xdr:colOff>19050</xdr:colOff>
          <xdr:row>11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1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11</xdr:row>
          <xdr:rowOff>19050</xdr:rowOff>
        </xdr:from>
        <xdr:to>
          <xdr:col>4</xdr:col>
          <xdr:colOff>19050</xdr:colOff>
          <xdr:row>12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1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12</xdr:row>
          <xdr:rowOff>19050</xdr:rowOff>
        </xdr:from>
        <xdr:to>
          <xdr:col>4</xdr:col>
          <xdr:colOff>19050</xdr:colOff>
          <xdr:row>13</xdr:row>
          <xdr:rowOff>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1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13</xdr:row>
          <xdr:rowOff>19050</xdr:rowOff>
        </xdr:from>
        <xdr:to>
          <xdr:col>4</xdr:col>
          <xdr:colOff>19050</xdr:colOff>
          <xdr:row>14</xdr:row>
          <xdr:rowOff>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1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8</xdr:row>
          <xdr:rowOff>19050</xdr:rowOff>
        </xdr:from>
        <xdr:to>
          <xdr:col>6</xdr:col>
          <xdr:colOff>19050</xdr:colOff>
          <xdr:row>9</xdr:row>
          <xdr:rowOff>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1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9</xdr:row>
          <xdr:rowOff>19050</xdr:rowOff>
        </xdr:from>
        <xdr:to>
          <xdr:col>6</xdr:col>
          <xdr:colOff>19050</xdr:colOff>
          <xdr:row>10</xdr:row>
          <xdr:rowOff>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1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10</xdr:row>
          <xdr:rowOff>19050</xdr:rowOff>
        </xdr:from>
        <xdr:to>
          <xdr:col>6</xdr:col>
          <xdr:colOff>19050</xdr:colOff>
          <xdr:row>11</xdr:row>
          <xdr:rowOff>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1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11</xdr:row>
          <xdr:rowOff>19050</xdr:rowOff>
        </xdr:from>
        <xdr:to>
          <xdr:col>6</xdr:col>
          <xdr:colOff>19050</xdr:colOff>
          <xdr:row>12</xdr:row>
          <xdr:rowOff>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1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12</xdr:row>
          <xdr:rowOff>19050</xdr:rowOff>
        </xdr:from>
        <xdr:to>
          <xdr:col>6</xdr:col>
          <xdr:colOff>19050</xdr:colOff>
          <xdr:row>13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1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13</xdr:row>
          <xdr:rowOff>19050</xdr:rowOff>
        </xdr:from>
        <xdr:to>
          <xdr:col>6</xdr:col>
          <xdr:colOff>19050</xdr:colOff>
          <xdr:row>14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1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8</xdr:row>
          <xdr:rowOff>19050</xdr:rowOff>
        </xdr:from>
        <xdr:to>
          <xdr:col>8</xdr:col>
          <xdr:colOff>19050</xdr:colOff>
          <xdr:row>9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1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9</xdr:row>
          <xdr:rowOff>19050</xdr:rowOff>
        </xdr:from>
        <xdr:to>
          <xdr:col>8</xdr:col>
          <xdr:colOff>19050</xdr:colOff>
          <xdr:row>10</xdr:row>
          <xdr:rowOff>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1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10</xdr:row>
          <xdr:rowOff>19050</xdr:rowOff>
        </xdr:from>
        <xdr:to>
          <xdr:col>8</xdr:col>
          <xdr:colOff>19050</xdr:colOff>
          <xdr:row>11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1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11</xdr:row>
          <xdr:rowOff>19050</xdr:rowOff>
        </xdr:from>
        <xdr:to>
          <xdr:col>8</xdr:col>
          <xdr:colOff>19050</xdr:colOff>
          <xdr:row>12</xdr:row>
          <xdr:rowOff>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1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12</xdr:row>
          <xdr:rowOff>19050</xdr:rowOff>
        </xdr:from>
        <xdr:to>
          <xdr:col>8</xdr:col>
          <xdr:colOff>19050</xdr:colOff>
          <xdr:row>13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1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13</xdr:row>
          <xdr:rowOff>19050</xdr:rowOff>
        </xdr:from>
        <xdr:to>
          <xdr:col>8</xdr:col>
          <xdr:colOff>19050</xdr:colOff>
          <xdr:row>14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1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8</xdr:row>
          <xdr:rowOff>19050</xdr:rowOff>
        </xdr:from>
        <xdr:to>
          <xdr:col>10</xdr:col>
          <xdr:colOff>19050</xdr:colOff>
          <xdr:row>9</xdr:row>
          <xdr:rowOff>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1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9</xdr:row>
          <xdr:rowOff>19050</xdr:rowOff>
        </xdr:from>
        <xdr:to>
          <xdr:col>10</xdr:col>
          <xdr:colOff>19050</xdr:colOff>
          <xdr:row>10</xdr:row>
          <xdr:rowOff>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1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10</xdr:row>
          <xdr:rowOff>19050</xdr:rowOff>
        </xdr:from>
        <xdr:to>
          <xdr:col>10</xdr:col>
          <xdr:colOff>19050</xdr:colOff>
          <xdr:row>11</xdr:row>
          <xdr:rowOff>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1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11</xdr:row>
          <xdr:rowOff>19050</xdr:rowOff>
        </xdr:from>
        <xdr:to>
          <xdr:col>10</xdr:col>
          <xdr:colOff>19050</xdr:colOff>
          <xdr:row>12</xdr:row>
          <xdr:rowOff>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1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12</xdr:row>
          <xdr:rowOff>19050</xdr:rowOff>
        </xdr:from>
        <xdr:to>
          <xdr:col>10</xdr:col>
          <xdr:colOff>19050</xdr:colOff>
          <xdr:row>13</xdr:row>
          <xdr:rowOff>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1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13</xdr:row>
          <xdr:rowOff>19050</xdr:rowOff>
        </xdr:from>
        <xdr:to>
          <xdr:col>10</xdr:col>
          <xdr:colOff>19050</xdr:colOff>
          <xdr:row>14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1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66675</xdr:colOff>
          <xdr:row>8</xdr:row>
          <xdr:rowOff>19050</xdr:rowOff>
        </xdr:from>
        <xdr:to>
          <xdr:col>16</xdr:col>
          <xdr:colOff>19050</xdr:colOff>
          <xdr:row>9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1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66675</xdr:colOff>
          <xdr:row>9</xdr:row>
          <xdr:rowOff>19050</xdr:rowOff>
        </xdr:from>
        <xdr:to>
          <xdr:col>16</xdr:col>
          <xdr:colOff>19050</xdr:colOff>
          <xdr:row>10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1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66675</xdr:colOff>
          <xdr:row>10</xdr:row>
          <xdr:rowOff>19050</xdr:rowOff>
        </xdr:from>
        <xdr:to>
          <xdr:col>16</xdr:col>
          <xdr:colOff>19050</xdr:colOff>
          <xdr:row>11</xdr:row>
          <xdr:rowOff>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1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66675</xdr:colOff>
          <xdr:row>11</xdr:row>
          <xdr:rowOff>19050</xdr:rowOff>
        </xdr:from>
        <xdr:to>
          <xdr:col>16</xdr:col>
          <xdr:colOff>19050</xdr:colOff>
          <xdr:row>12</xdr:row>
          <xdr:rowOff>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1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66675</xdr:colOff>
          <xdr:row>12</xdr:row>
          <xdr:rowOff>19050</xdr:rowOff>
        </xdr:from>
        <xdr:to>
          <xdr:col>16</xdr:col>
          <xdr:colOff>19050</xdr:colOff>
          <xdr:row>13</xdr:row>
          <xdr:rowOff>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1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66675</xdr:colOff>
          <xdr:row>13</xdr:row>
          <xdr:rowOff>19050</xdr:rowOff>
        </xdr:from>
        <xdr:to>
          <xdr:col>16</xdr:col>
          <xdr:colOff>19050</xdr:colOff>
          <xdr:row>14</xdr:row>
          <xdr:rowOff>0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1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15</xdr:row>
          <xdr:rowOff>19050</xdr:rowOff>
        </xdr:from>
        <xdr:to>
          <xdr:col>4</xdr:col>
          <xdr:colOff>19050</xdr:colOff>
          <xdr:row>16</xdr:row>
          <xdr:rowOff>0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1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16</xdr:row>
          <xdr:rowOff>19050</xdr:rowOff>
        </xdr:from>
        <xdr:to>
          <xdr:col>4</xdr:col>
          <xdr:colOff>19050</xdr:colOff>
          <xdr:row>17</xdr:row>
          <xdr:rowOff>0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1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17</xdr:row>
          <xdr:rowOff>19050</xdr:rowOff>
        </xdr:from>
        <xdr:to>
          <xdr:col>4</xdr:col>
          <xdr:colOff>19050</xdr:colOff>
          <xdr:row>18</xdr:row>
          <xdr:rowOff>0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1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18</xdr:row>
          <xdr:rowOff>19050</xdr:rowOff>
        </xdr:from>
        <xdr:to>
          <xdr:col>4</xdr:col>
          <xdr:colOff>19050</xdr:colOff>
          <xdr:row>19</xdr:row>
          <xdr:rowOff>0</xdr:rowOff>
        </xdr:to>
        <xdr:sp macro="" textlink="">
          <xdr:nvSpPr>
            <xdr:cNvPr id="1077" name="Check Box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1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19</xdr:row>
          <xdr:rowOff>19050</xdr:rowOff>
        </xdr:from>
        <xdr:to>
          <xdr:col>4</xdr:col>
          <xdr:colOff>19050</xdr:colOff>
          <xdr:row>19</xdr:row>
          <xdr:rowOff>229620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1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20</xdr:row>
          <xdr:rowOff>19050</xdr:rowOff>
        </xdr:from>
        <xdr:to>
          <xdr:col>4</xdr:col>
          <xdr:colOff>19050</xdr:colOff>
          <xdr:row>21</xdr:row>
          <xdr:rowOff>0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1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15</xdr:row>
          <xdr:rowOff>19050</xdr:rowOff>
        </xdr:from>
        <xdr:to>
          <xdr:col>6</xdr:col>
          <xdr:colOff>19050</xdr:colOff>
          <xdr:row>16</xdr:row>
          <xdr:rowOff>0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1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16</xdr:row>
          <xdr:rowOff>19050</xdr:rowOff>
        </xdr:from>
        <xdr:to>
          <xdr:col>6</xdr:col>
          <xdr:colOff>19050</xdr:colOff>
          <xdr:row>17</xdr:row>
          <xdr:rowOff>0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1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17</xdr:row>
          <xdr:rowOff>19050</xdr:rowOff>
        </xdr:from>
        <xdr:to>
          <xdr:col>6</xdr:col>
          <xdr:colOff>19050</xdr:colOff>
          <xdr:row>18</xdr:row>
          <xdr:rowOff>0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1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18</xdr:row>
          <xdr:rowOff>19050</xdr:rowOff>
        </xdr:from>
        <xdr:to>
          <xdr:col>6</xdr:col>
          <xdr:colOff>19050</xdr:colOff>
          <xdr:row>19</xdr:row>
          <xdr:rowOff>0</xdr:rowOff>
        </xdr:to>
        <xdr:sp macro="" textlink="">
          <xdr:nvSpPr>
            <xdr:cNvPr id="1083" name="Check Box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1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19</xdr:row>
          <xdr:rowOff>19050</xdr:rowOff>
        </xdr:from>
        <xdr:to>
          <xdr:col>6</xdr:col>
          <xdr:colOff>19050</xdr:colOff>
          <xdr:row>19</xdr:row>
          <xdr:rowOff>229620</xdr:rowOff>
        </xdr:to>
        <xdr:sp macro="" textlink="">
          <xdr:nvSpPr>
            <xdr:cNvPr id="1084" name="Check Box 60" hidden="1">
              <a:extLst>
                <a:ext uri="{63B3BB69-23CF-44E3-9099-C40C66FF867C}">
                  <a14:compatExt spid="_x0000_s1084"/>
                </a:ext>
                <a:ext uri="{FF2B5EF4-FFF2-40B4-BE49-F238E27FC236}">
                  <a16:creationId xmlns:a16="http://schemas.microsoft.com/office/drawing/2014/main" id="{00000000-0008-0000-0100-00003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20</xdr:row>
          <xdr:rowOff>19050</xdr:rowOff>
        </xdr:from>
        <xdr:to>
          <xdr:col>6</xdr:col>
          <xdr:colOff>19050</xdr:colOff>
          <xdr:row>21</xdr:row>
          <xdr:rowOff>0</xdr:rowOff>
        </xdr:to>
        <xdr:sp macro="" textlink="">
          <xdr:nvSpPr>
            <xdr:cNvPr id="1085" name="Check Box 61" hidden="1">
              <a:extLst>
                <a:ext uri="{63B3BB69-23CF-44E3-9099-C40C66FF867C}">
                  <a14:compatExt spid="_x0000_s1085"/>
                </a:ext>
                <a:ext uri="{FF2B5EF4-FFF2-40B4-BE49-F238E27FC236}">
                  <a16:creationId xmlns:a16="http://schemas.microsoft.com/office/drawing/2014/main" id="{00000000-0008-0000-0100-00003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15</xdr:row>
          <xdr:rowOff>19050</xdr:rowOff>
        </xdr:from>
        <xdr:to>
          <xdr:col>8</xdr:col>
          <xdr:colOff>19050</xdr:colOff>
          <xdr:row>16</xdr:row>
          <xdr:rowOff>0</xdr:rowOff>
        </xdr:to>
        <xdr:sp macro="" textlink="">
          <xdr:nvSpPr>
            <xdr:cNvPr id="1086" name="Check Box 62" hidden="1">
              <a:extLst>
                <a:ext uri="{63B3BB69-23CF-44E3-9099-C40C66FF867C}">
                  <a14:compatExt spid="_x0000_s1086"/>
                </a:ext>
                <a:ext uri="{FF2B5EF4-FFF2-40B4-BE49-F238E27FC236}">
                  <a16:creationId xmlns:a16="http://schemas.microsoft.com/office/drawing/2014/main" id="{00000000-0008-0000-0100-00003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16</xdr:row>
          <xdr:rowOff>19050</xdr:rowOff>
        </xdr:from>
        <xdr:to>
          <xdr:col>8</xdr:col>
          <xdr:colOff>19050</xdr:colOff>
          <xdr:row>17</xdr:row>
          <xdr:rowOff>0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1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17</xdr:row>
          <xdr:rowOff>19050</xdr:rowOff>
        </xdr:from>
        <xdr:to>
          <xdr:col>8</xdr:col>
          <xdr:colOff>19050</xdr:colOff>
          <xdr:row>18</xdr:row>
          <xdr:rowOff>0</xdr:rowOff>
        </xdr:to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1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18</xdr:row>
          <xdr:rowOff>19050</xdr:rowOff>
        </xdr:from>
        <xdr:to>
          <xdr:col>8</xdr:col>
          <xdr:colOff>19050</xdr:colOff>
          <xdr:row>19</xdr:row>
          <xdr:rowOff>0</xdr:rowOff>
        </xdr:to>
        <xdr:sp macro="" textlink="">
          <xdr:nvSpPr>
            <xdr:cNvPr id="1089" name="Check Box 6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1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19</xdr:row>
          <xdr:rowOff>19050</xdr:rowOff>
        </xdr:from>
        <xdr:to>
          <xdr:col>8</xdr:col>
          <xdr:colOff>19050</xdr:colOff>
          <xdr:row>19</xdr:row>
          <xdr:rowOff>229620</xdr:rowOff>
        </xdr:to>
        <xdr:sp macro="" textlink="">
          <xdr:nvSpPr>
            <xdr:cNvPr id="1090" name="Check Box 6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1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20</xdr:row>
          <xdr:rowOff>19050</xdr:rowOff>
        </xdr:from>
        <xdr:to>
          <xdr:col>8</xdr:col>
          <xdr:colOff>19050</xdr:colOff>
          <xdr:row>21</xdr:row>
          <xdr:rowOff>0</xdr:rowOff>
        </xdr:to>
        <xdr:sp macro="" textlink="">
          <xdr:nvSpPr>
            <xdr:cNvPr id="1091" name="Check Box 67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1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15</xdr:row>
          <xdr:rowOff>19050</xdr:rowOff>
        </xdr:from>
        <xdr:to>
          <xdr:col>10</xdr:col>
          <xdr:colOff>19050</xdr:colOff>
          <xdr:row>16</xdr:row>
          <xdr:rowOff>0</xdr:rowOff>
        </xdr:to>
        <xdr:sp macro="" textlink="">
          <xdr:nvSpPr>
            <xdr:cNvPr id="1092" name="Check Box 68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id="{00000000-0008-0000-01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16</xdr:row>
          <xdr:rowOff>19050</xdr:rowOff>
        </xdr:from>
        <xdr:to>
          <xdr:col>10</xdr:col>
          <xdr:colOff>19050</xdr:colOff>
          <xdr:row>17</xdr:row>
          <xdr:rowOff>0</xdr:rowOff>
        </xdr:to>
        <xdr:sp macro="" textlink="">
          <xdr:nvSpPr>
            <xdr:cNvPr id="1093" name="Check Box 69" hidden="1">
              <a:extLst>
                <a:ext uri="{63B3BB69-23CF-44E3-9099-C40C66FF867C}">
                  <a14:compatExt spid="_x0000_s1093"/>
                </a:ext>
                <a:ext uri="{FF2B5EF4-FFF2-40B4-BE49-F238E27FC236}">
                  <a16:creationId xmlns:a16="http://schemas.microsoft.com/office/drawing/2014/main" id="{00000000-0008-0000-0100-00004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17</xdr:row>
          <xdr:rowOff>19050</xdr:rowOff>
        </xdr:from>
        <xdr:to>
          <xdr:col>10</xdr:col>
          <xdr:colOff>19050</xdr:colOff>
          <xdr:row>18</xdr:row>
          <xdr:rowOff>0</xdr:rowOff>
        </xdr:to>
        <xdr:sp macro="" textlink="">
          <xdr:nvSpPr>
            <xdr:cNvPr id="1094" name="Check Box 70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1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18</xdr:row>
          <xdr:rowOff>19050</xdr:rowOff>
        </xdr:from>
        <xdr:to>
          <xdr:col>10</xdr:col>
          <xdr:colOff>19050</xdr:colOff>
          <xdr:row>19</xdr:row>
          <xdr:rowOff>0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1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19</xdr:row>
          <xdr:rowOff>19050</xdr:rowOff>
        </xdr:from>
        <xdr:to>
          <xdr:col>10</xdr:col>
          <xdr:colOff>19050</xdr:colOff>
          <xdr:row>19</xdr:row>
          <xdr:rowOff>229620</xdr:rowOff>
        </xdr:to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1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20</xdr:row>
          <xdr:rowOff>19050</xdr:rowOff>
        </xdr:from>
        <xdr:to>
          <xdr:col>10</xdr:col>
          <xdr:colOff>19050</xdr:colOff>
          <xdr:row>21</xdr:row>
          <xdr:rowOff>0</xdr:rowOff>
        </xdr:to>
        <xdr:sp macro="" textlink="">
          <xdr:nvSpPr>
            <xdr:cNvPr id="1097" name="Check Box 73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1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66675</xdr:colOff>
          <xdr:row>15</xdr:row>
          <xdr:rowOff>19050</xdr:rowOff>
        </xdr:from>
        <xdr:to>
          <xdr:col>16</xdr:col>
          <xdr:colOff>19050</xdr:colOff>
          <xdr:row>16</xdr:row>
          <xdr:rowOff>0</xdr:rowOff>
        </xdr:to>
        <xdr:sp macro="" textlink="">
          <xdr:nvSpPr>
            <xdr:cNvPr id="1098" name="Check Box 74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1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66675</xdr:colOff>
          <xdr:row>16</xdr:row>
          <xdr:rowOff>19050</xdr:rowOff>
        </xdr:from>
        <xdr:to>
          <xdr:col>16</xdr:col>
          <xdr:colOff>19050</xdr:colOff>
          <xdr:row>17</xdr:row>
          <xdr:rowOff>0</xdr:rowOff>
        </xdr:to>
        <xdr:sp macro="" textlink="">
          <xdr:nvSpPr>
            <xdr:cNvPr id="1099" name="Check Box 75" hidden="1">
              <a:extLst>
                <a:ext uri="{63B3BB69-23CF-44E3-9099-C40C66FF867C}">
                  <a14:compatExt spid="_x0000_s1099"/>
                </a:ext>
                <a:ext uri="{FF2B5EF4-FFF2-40B4-BE49-F238E27FC236}">
                  <a16:creationId xmlns:a16="http://schemas.microsoft.com/office/drawing/2014/main" id="{00000000-0008-0000-0100-00004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66675</xdr:colOff>
          <xdr:row>17</xdr:row>
          <xdr:rowOff>19050</xdr:rowOff>
        </xdr:from>
        <xdr:to>
          <xdr:col>16</xdr:col>
          <xdr:colOff>19050</xdr:colOff>
          <xdr:row>18</xdr:row>
          <xdr:rowOff>0</xdr:rowOff>
        </xdr:to>
        <xdr:sp macro="" textlink="">
          <xdr:nvSpPr>
            <xdr:cNvPr id="1100" name="Check Box 76" hidden="1">
              <a:extLst>
                <a:ext uri="{63B3BB69-23CF-44E3-9099-C40C66FF867C}">
                  <a14:compatExt spid="_x0000_s1100"/>
                </a:ext>
                <a:ext uri="{FF2B5EF4-FFF2-40B4-BE49-F238E27FC236}">
                  <a16:creationId xmlns:a16="http://schemas.microsoft.com/office/drawing/2014/main" id="{00000000-0008-0000-0100-00004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66675</xdr:colOff>
          <xdr:row>18</xdr:row>
          <xdr:rowOff>19050</xdr:rowOff>
        </xdr:from>
        <xdr:to>
          <xdr:col>16</xdr:col>
          <xdr:colOff>19050</xdr:colOff>
          <xdr:row>19</xdr:row>
          <xdr:rowOff>0</xdr:rowOff>
        </xdr:to>
        <xdr:sp macro="" textlink="">
          <xdr:nvSpPr>
            <xdr:cNvPr id="1101" name="Check Box 7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1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66675</xdr:colOff>
          <xdr:row>19</xdr:row>
          <xdr:rowOff>19050</xdr:rowOff>
        </xdr:from>
        <xdr:to>
          <xdr:col>16</xdr:col>
          <xdr:colOff>19050</xdr:colOff>
          <xdr:row>19</xdr:row>
          <xdr:rowOff>229620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1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66675</xdr:colOff>
          <xdr:row>20</xdr:row>
          <xdr:rowOff>19050</xdr:rowOff>
        </xdr:from>
        <xdr:to>
          <xdr:col>16</xdr:col>
          <xdr:colOff>19050</xdr:colOff>
          <xdr:row>21</xdr:row>
          <xdr:rowOff>0</xdr:rowOff>
        </xdr:to>
        <xdr:sp macro="" textlink="">
          <xdr:nvSpPr>
            <xdr:cNvPr id="1103" name="Check Box 79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1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22</xdr:row>
          <xdr:rowOff>19050</xdr:rowOff>
        </xdr:from>
        <xdr:to>
          <xdr:col>4</xdr:col>
          <xdr:colOff>19050</xdr:colOff>
          <xdr:row>23</xdr:row>
          <xdr:rowOff>0</xdr:rowOff>
        </xdr:to>
        <xdr:sp macro="" textlink="">
          <xdr:nvSpPr>
            <xdr:cNvPr id="1104" name="Check Box 80" hidden="1">
              <a:extLst>
                <a:ext uri="{63B3BB69-23CF-44E3-9099-C40C66FF867C}">
                  <a14:compatExt spid="_x0000_s1104"/>
                </a:ext>
                <a:ext uri="{FF2B5EF4-FFF2-40B4-BE49-F238E27FC236}">
                  <a16:creationId xmlns:a16="http://schemas.microsoft.com/office/drawing/2014/main" id="{00000000-0008-0000-0100-00005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23</xdr:row>
          <xdr:rowOff>19050</xdr:rowOff>
        </xdr:from>
        <xdr:to>
          <xdr:col>4</xdr:col>
          <xdr:colOff>19050</xdr:colOff>
          <xdr:row>24</xdr:row>
          <xdr:rowOff>0</xdr:rowOff>
        </xdr:to>
        <xdr:sp macro="" textlink="">
          <xdr:nvSpPr>
            <xdr:cNvPr id="1105" name="Check Box 8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1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24</xdr:row>
          <xdr:rowOff>19050</xdr:rowOff>
        </xdr:from>
        <xdr:to>
          <xdr:col>4</xdr:col>
          <xdr:colOff>19050</xdr:colOff>
          <xdr:row>25</xdr:row>
          <xdr:rowOff>0</xdr:rowOff>
        </xdr:to>
        <xdr:sp macro="" textlink="">
          <xdr:nvSpPr>
            <xdr:cNvPr id="1106" name="Check Box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00000000-0008-0000-0100-00005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25</xdr:row>
          <xdr:rowOff>19050</xdr:rowOff>
        </xdr:from>
        <xdr:to>
          <xdr:col>4</xdr:col>
          <xdr:colOff>19050</xdr:colOff>
          <xdr:row>26</xdr:row>
          <xdr:rowOff>0</xdr:rowOff>
        </xdr:to>
        <xdr:sp macro="" textlink="">
          <xdr:nvSpPr>
            <xdr:cNvPr id="1107" name="Check Box 83" hidden="1">
              <a:extLst>
                <a:ext uri="{63B3BB69-23CF-44E3-9099-C40C66FF867C}">
                  <a14:compatExt spid="_x0000_s1107"/>
                </a:ext>
                <a:ext uri="{FF2B5EF4-FFF2-40B4-BE49-F238E27FC236}">
                  <a16:creationId xmlns:a16="http://schemas.microsoft.com/office/drawing/2014/main" id="{00000000-0008-0000-0100-00005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26</xdr:row>
          <xdr:rowOff>19050</xdr:rowOff>
        </xdr:from>
        <xdr:to>
          <xdr:col>4</xdr:col>
          <xdr:colOff>19050</xdr:colOff>
          <xdr:row>27</xdr:row>
          <xdr:rowOff>0</xdr:rowOff>
        </xdr:to>
        <xdr:sp macro="" textlink="">
          <xdr:nvSpPr>
            <xdr:cNvPr id="1108" name="Check Box 84" hidden="1">
              <a:extLst>
                <a:ext uri="{63B3BB69-23CF-44E3-9099-C40C66FF867C}">
                  <a14:compatExt spid="_x0000_s1108"/>
                </a:ext>
                <a:ext uri="{FF2B5EF4-FFF2-40B4-BE49-F238E27FC236}">
                  <a16:creationId xmlns:a16="http://schemas.microsoft.com/office/drawing/2014/main" id="{00000000-0008-0000-0100-00005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27</xdr:row>
          <xdr:rowOff>19050</xdr:rowOff>
        </xdr:from>
        <xdr:to>
          <xdr:col>4</xdr:col>
          <xdr:colOff>19050</xdr:colOff>
          <xdr:row>28</xdr:row>
          <xdr:rowOff>0</xdr:rowOff>
        </xdr:to>
        <xdr:sp macro="" textlink="">
          <xdr:nvSpPr>
            <xdr:cNvPr id="1109" name="Check Box 85" hidden="1">
              <a:extLst>
                <a:ext uri="{63B3BB69-23CF-44E3-9099-C40C66FF867C}">
                  <a14:compatExt spid="_x0000_s1109"/>
                </a:ext>
                <a:ext uri="{FF2B5EF4-FFF2-40B4-BE49-F238E27FC236}">
                  <a16:creationId xmlns:a16="http://schemas.microsoft.com/office/drawing/2014/main" id="{00000000-0008-0000-0100-00005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22</xdr:row>
          <xdr:rowOff>19050</xdr:rowOff>
        </xdr:from>
        <xdr:to>
          <xdr:col>6</xdr:col>
          <xdr:colOff>19050</xdr:colOff>
          <xdr:row>23</xdr:row>
          <xdr:rowOff>0</xdr:rowOff>
        </xdr:to>
        <xdr:sp macro="" textlink="">
          <xdr:nvSpPr>
            <xdr:cNvPr id="1110" name="Check Box 86" hidden="1">
              <a:extLst>
                <a:ext uri="{63B3BB69-23CF-44E3-9099-C40C66FF867C}">
                  <a14:compatExt spid="_x0000_s1110"/>
                </a:ext>
                <a:ext uri="{FF2B5EF4-FFF2-40B4-BE49-F238E27FC236}">
                  <a16:creationId xmlns:a16="http://schemas.microsoft.com/office/drawing/2014/main" id="{00000000-0008-0000-0100-00005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23</xdr:row>
          <xdr:rowOff>19050</xdr:rowOff>
        </xdr:from>
        <xdr:to>
          <xdr:col>6</xdr:col>
          <xdr:colOff>19050</xdr:colOff>
          <xdr:row>24</xdr:row>
          <xdr:rowOff>0</xdr:rowOff>
        </xdr:to>
        <xdr:sp macro="" textlink="">
          <xdr:nvSpPr>
            <xdr:cNvPr id="1111" name="Check Box 87" hidden="1">
              <a:extLst>
                <a:ext uri="{63B3BB69-23CF-44E3-9099-C40C66FF867C}">
                  <a14:compatExt spid="_x0000_s1111"/>
                </a:ext>
                <a:ext uri="{FF2B5EF4-FFF2-40B4-BE49-F238E27FC236}">
                  <a16:creationId xmlns:a16="http://schemas.microsoft.com/office/drawing/2014/main" id="{00000000-0008-0000-0100-00005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24</xdr:row>
          <xdr:rowOff>19050</xdr:rowOff>
        </xdr:from>
        <xdr:to>
          <xdr:col>6</xdr:col>
          <xdr:colOff>19050</xdr:colOff>
          <xdr:row>25</xdr:row>
          <xdr:rowOff>0</xdr:rowOff>
        </xdr:to>
        <xdr:sp macro="" textlink="">
          <xdr:nvSpPr>
            <xdr:cNvPr id="1112" name="Check Box 88" hidden="1">
              <a:extLst>
                <a:ext uri="{63B3BB69-23CF-44E3-9099-C40C66FF867C}">
                  <a14:compatExt spid="_x0000_s1112"/>
                </a:ext>
                <a:ext uri="{FF2B5EF4-FFF2-40B4-BE49-F238E27FC236}">
                  <a16:creationId xmlns:a16="http://schemas.microsoft.com/office/drawing/2014/main" id="{00000000-0008-0000-0100-00005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25</xdr:row>
          <xdr:rowOff>19050</xdr:rowOff>
        </xdr:from>
        <xdr:to>
          <xdr:col>6</xdr:col>
          <xdr:colOff>19050</xdr:colOff>
          <xdr:row>26</xdr:row>
          <xdr:rowOff>0</xdr:rowOff>
        </xdr:to>
        <xdr:sp macro="" textlink="">
          <xdr:nvSpPr>
            <xdr:cNvPr id="1113" name="Check Box 89" hidden="1">
              <a:extLst>
                <a:ext uri="{63B3BB69-23CF-44E3-9099-C40C66FF867C}">
                  <a14:compatExt spid="_x0000_s1113"/>
                </a:ext>
                <a:ext uri="{FF2B5EF4-FFF2-40B4-BE49-F238E27FC236}">
                  <a16:creationId xmlns:a16="http://schemas.microsoft.com/office/drawing/2014/main" id="{00000000-0008-0000-0100-00005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26</xdr:row>
          <xdr:rowOff>19050</xdr:rowOff>
        </xdr:from>
        <xdr:to>
          <xdr:col>6</xdr:col>
          <xdr:colOff>19050</xdr:colOff>
          <xdr:row>27</xdr:row>
          <xdr:rowOff>0</xdr:rowOff>
        </xdr:to>
        <xdr:sp macro="" textlink="">
          <xdr:nvSpPr>
            <xdr:cNvPr id="1114" name="Check Box 90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00000000-0008-0000-0100-00005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27</xdr:row>
          <xdr:rowOff>19050</xdr:rowOff>
        </xdr:from>
        <xdr:to>
          <xdr:col>6</xdr:col>
          <xdr:colOff>19050</xdr:colOff>
          <xdr:row>28</xdr:row>
          <xdr:rowOff>0</xdr:rowOff>
        </xdr:to>
        <xdr:sp macro="" textlink="">
          <xdr:nvSpPr>
            <xdr:cNvPr id="1115" name="Check Box 91" hidden="1">
              <a:extLst>
                <a:ext uri="{63B3BB69-23CF-44E3-9099-C40C66FF867C}">
                  <a14:compatExt spid="_x0000_s1115"/>
                </a:ext>
                <a:ext uri="{FF2B5EF4-FFF2-40B4-BE49-F238E27FC236}">
                  <a16:creationId xmlns:a16="http://schemas.microsoft.com/office/drawing/2014/main" id="{00000000-0008-0000-0100-00005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22</xdr:row>
          <xdr:rowOff>19050</xdr:rowOff>
        </xdr:from>
        <xdr:to>
          <xdr:col>8</xdr:col>
          <xdr:colOff>19050</xdr:colOff>
          <xdr:row>23</xdr:row>
          <xdr:rowOff>0</xdr:rowOff>
        </xdr:to>
        <xdr:sp macro="" textlink="">
          <xdr:nvSpPr>
            <xdr:cNvPr id="1116" name="Check Box 92" hidden="1">
              <a:extLst>
                <a:ext uri="{63B3BB69-23CF-44E3-9099-C40C66FF867C}">
                  <a14:compatExt spid="_x0000_s1116"/>
                </a:ext>
                <a:ext uri="{FF2B5EF4-FFF2-40B4-BE49-F238E27FC236}">
                  <a16:creationId xmlns:a16="http://schemas.microsoft.com/office/drawing/2014/main" id="{00000000-0008-0000-0100-00005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23</xdr:row>
          <xdr:rowOff>19050</xdr:rowOff>
        </xdr:from>
        <xdr:to>
          <xdr:col>8</xdr:col>
          <xdr:colOff>19050</xdr:colOff>
          <xdr:row>24</xdr:row>
          <xdr:rowOff>0</xdr:rowOff>
        </xdr:to>
        <xdr:sp macro="" textlink="">
          <xdr:nvSpPr>
            <xdr:cNvPr id="1117" name="Check Box 93" hidden="1">
              <a:extLst>
                <a:ext uri="{63B3BB69-23CF-44E3-9099-C40C66FF867C}">
                  <a14:compatExt spid="_x0000_s1117"/>
                </a:ext>
                <a:ext uri="{FF2B5EF4-FFF2-40B4-BE49-F238E27FC236}">
                  <a16:creationId xmlns:a16="http://schemas.microsoft.com/office/drawing/2014/main" id="{00000000-0008-0000-0100-00005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24</xdr:row>
          <xdr:rowOff>19050</xdr:rowOff>
        </xdr:from>
        <xdr:to>
          <xdr:col>8</xdr:col>
          <xdr:colOff>19050</xdr:colOff>
          <xdr:row>25</xdr:row>
          <xdr:rowOff>0</xdr:rowOff>
        </xdr:to>
        <xdr:sp macro="" textlink="">
          <xdr:nvSpPr>
            <xdr:cNvPr id="1118" name="Check Box 94" hidden="1">
              <a:extLst>
                <a:ext uri="{63B3BB69-23CF-44E3-9099-C40C66FF867C}">
                  <a14:compatExt spid="_x0000_s1118"/>
                </a:ext>
                <a:ext uri="{FF2B5EF4-FFF2-40B4-BE49-F238E27FC236}">
                  <a16:creationId xmlns:a16="http://schemas.microsoft.com/office/drawing/2014/main" id="{00000000-0008-0000-0100-00005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25</xdr:row>
          <xdr:rowOff>19050</xdr:rowOff>
        </xdr:from>
        <xdr:to>
          <xdr:col>8</xdr:col>
          <xdr:colOff>19050</xdr:colOff>
          <xdr:row>26</xdr:row>
          <xdr:rowOff>0</xdr:rowOff>
        </xdr:to>
        <xdr:sp macro="" textlink="">
          <xdr:nvSpPr>
            <xdr:cNvPr id="1119" name="Check Box 95" hidden="1">
              <a:extLst>
                <a:ext uri="{63B3BB69-23CF-44E3-9099-C40C66FF867C}">
                  <a14:compatExt spid="_x0000_s1119"/>
                </a:ext>
                <a:ext uri="{FF2B5EF4-FFF2-40B4-BE49-F238E27FC236}">
                  <a16:creationId xmlns:a16="http://schemas.microsoft.com/office/drawing/2014/main" id="{00000000-0008-0000-0100-00005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26</xdr:row>
          <xdr:rowOff>19050</xdr:rowOff>
        </xdr:from>
        <xdr:to>
          <xdr:col>8</xdr:col>
          <xdr:colOff>19050</xdr:colOff>
          <xdr:row>27</xdr:row>
          <xdr:rowOff>0</xdr:rowOff>
        </xdr:to>
        <xdr:sp macro="" textlink="">
          <xdr:nvSpPr>
            <xdr:cNvPr id="1120" name="Check Box 96" hidden="1">
              <a:extLst>
                <a:ext uri="{63B3BB69-23CF-44E3-9099-C40C66FF867C}">
                  <a14:compatExt spid="_x0000_s1120"/>
                </a:ext>
                <a:ext uri="{FF2B5EF4-FFF2-40B4-BE49-F238E27FC236}">
                  <a16:creationId xmlns:a16="http://schemas.microsoft.com/office/drawing/2014/main" id="{00000000-0008-0000-0100-00006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27</xdr:row>
          <xdr:rowOff>19050</xdr:rowOff>
        </xdr:from>
        <xdr:to>
          <xdr:col>8</xdr:col>
          <xdr:colOff>19050</xdr:colOff>
          <xdr:row>28</xdr:row>
          <xdr:rowOff>0</xdr:rowOff>
        </xdr:to>
        <xdr:sp macro="" textlink="">
          <xdr:nvSpPr>
            <xdr:cNvPr id="1121" name="Check Box 97" hidden="1">
              <a:extLst>
                <a:ext uri="{63B3BB69-23CF-44E3-9099-C40C66FF867C}">
                  <a14:compatExt spid="_x0000_s1121"/>
                </a:ext>
                <a:ext uri="{FF2B5EF4-FFF2-40B4-BE49-F238E27FC236}">
                  <a16:creationId xmlns:a16="http://schemas.microsoft.com/office/drawing/2014/main" id="{00000000-0008-0000-0100-00006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22</xdr:row>
          <xdr:rowOff>19050</xdr:rowOff>
        </xdr:from>
        <xdr:to>
          <xdr:col>10</xdr:col>
          <xdr:colOff>19050</xdr:colOff>
          <xdr:row>23</xdr:row>
          <xdr:rowOff>0</xdr:rowOff>
        </xdr:to>
        <xdr:sp macro="" textlink="">
          <xdr:nvSpPr>
            <xdr:cNvPr id="1122" name="Check Box 98" hidden="1">
              <a:extLst>
                <a:ext uri="{63B3BB69-23CF-44E3-9099-C40C66FF867C}">
                  <a14:compatExt spid="_x0000_s1122"/>
                </a:ext>
                <a:ext uri="{FF2B5EF4-FFF2-40B4-BE49-F238E27FC236}">
                  <a16:creationId xmlns:a16="http://schemas.microsoft.com/office/drawing/2014/main" id="{00000000-0008-0000-0100-00006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23</xdr:row>
          <xdr:rowOff>19050</xdr:rowOff>
        </xdr:from>
        <xdr:to>
          <xdr:col>10</xdr:col>
          <xdr:colOff>19050</xdr:colOff>
          <xdr:row>24</xdr:row>
          <xdr:rowOff>0</xdr:rowOff>
        </xdr:to>
        <xdr:sp macro="" textlink="">
          <xdr:nvSpPr>
            <xdr:cNvPr id="1123" name="Check Box 99" hidden="1">
              <a:extLst>
                <a:ext uri="{63B3BB69-23CF-44E3-9099-C40C66FF867C}">
                  <a14:compatExt spid="_x0000_s1123"/>
                </a:ext>
                <a:ext uri="{FF2B5EF4-FFF2-40B4-BE49-F238E27FC236}">
                  <a16:creationId xmlns:a16="http://schemas.microsoft.com/office/drawing/2014/main" id="{00000000-0008-0000-0100-00006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24</xdr:row>
          <xdr:rowOff>19050</xdr:rowOff>
        </xdr:from>
        <xdr:to>
          <xdr:col>10</xdr:col>
          <xdr:colOff>19050</xdr:colOff>
          <xdr:row>25</xdr:row>
          <xdr:rowOff>0</xdr:rowOff>
        </xdr:to>
        <xdr:sp macro="" textlink="">
          <xdr:nvSpPr>
            <xdr:cNvPr id="1124" name="Check Box 100" hidden="1">
              <a:extLst>
                <a:ext uri="{63B3BB69-23CF-44E3-9099-C40C66FF867C}">
                  <a14:compatExt spid="_x0000_s1124"/>
                </a:ext>
                <a:ext uri="{FF2B5EF4-FFF2-40B4-BE49-F238E27FC236}">
                  <a16:creationId xmlns:a16="http://schemas.microsoft.com/office/drawing/2014/main" id="{00000000-0008-0000-0100-00006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25</xdr:row>
          <xdr:rowOff>19050</xdr:rowOff>
        </xdr:from>
        <xdr:to>
          <xdr:col>10</xdr:col>
          <xdr:colOff>19050</xdr:colOff>
          <xdr:row>26</xdr:row>
          <xdr:rowOff>0</xdr:rowOff>
        </xdr:to>
        <xdr:sp macro="" textlink="">
          <xdr:nvSpPr>
            <xdr:cNvPr id="1125" name="Check Box 101" hidden="1">
              <a:extLst>
                <a:ext uri="{63B3BB69-23CF-44E3-9099-C40C66FF867C}">
                  <a14:compatExt spid="_x0000_s1125"/>
                </a:ext>
                <a:ext uri="{FF2B5EF4-FFF2-40B4-BE49-F238E27FC236}">
                  <a16:creationId xmlns:a16="http://schemas.microsoft.com/office/drawing/2014/main" id="{00000000-0008-0000-0100-00006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26</xdr:row>
          <xdr:rowOff>19050</xdr:rowOff>
        </xdr:from>
        <xdr:to>
          <xdr:col>10</xdr:col>
          <xdr:colOff>19050</xdr:colOff>
          <xdr:row>27</xdr:row>
          <xdr:rowOff>0</xdr:rowOff>
        </xdr:to>
        <xdr:sp macro="" textlink="">
          <xdr:nvSpPr>
            <xdr:cNvPr id="1126" name="Check Box 102" hidden="1">
              <a:extLst>
                <a:ext uri="{63B3BB69-23CF-44E3-9099-C40C66FF867C}">
                  <a14:compatExt spid="_x0000_s1126"/>
                </a:ext>
                <a:ext uri="{FF2B5EF4-FFF2-40B4-BE49-F238E27FC236}">
                  <a16:creationId xmlns:a16="http://schemas.microsoft.com/office/drawing/2014/main" id="{00000000-0008-0000-0100-00006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27</xdr:row>
          <xdr:rowOff>19050</xdr:rowOff>
        </xdr:from>
        <xdr:to>
          <xdr:col>10</xdr:col>
          <xdr:colOff>19050</xdr:colOff>
          <xdr:row>28</xdr:row>
          <xdr:rowOff>0</xdr:rowOff>
        </xdr:to>
        <xdr:sp macro="" textlink="">
          <xdr:nvSpPr>
            <xdr:cNvPr id="1127" name="Check Box 103" hidden="1">
              <a:extLst>
                <a:ext uri="{63B3BB69-23CF-44E3-9099-C40C66FF867C}">
                  <a14:compatExt spid="_x0000_s1127"/>
                </a:ext>
                <a:ext uri="{FF2B5EF4-FFF2-40B4-BE49-F238E27FC236}">
                  <a16:creationId xmlns:a16="http://schemas.microsoft.com/office/drawing/2014/main" id="{00000000-0008-0000-0100-00006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66675</xdr:colOff>
          <xdr:row>22</xdr:row>
          <xdr:rowOff>19050</xdr:rowOff>
        </xdr:from>
        <xdr:to>
          <xdr:col>16</xdr:col>
          <xdr:colOff>19050</xdr:colOff>
          <xdr:row>23</xdr:row>
          <xdr:rowOff>0</xdr:rowOff>
        </xdr:to>
        <xdr:sp macro="" textlink="">
          <xdr:nvSpPr>
            <xdr:cNvPr id="1128" name="Check Box 104" hidden="1">
              <a:extLst>
                <a:ext uri="{63B3BB69-23CF-44E3-9099-C40C66FF867C}">
                  <a14:compatExt spid="_x0000_s1128"/>
                </a:ext>
                <a:ext uri="{FF2B5EF4-FFF2-40B4-BE49-F238E27FC236}">
                  <a16:creationId xmlns:a16="http://schemas.microsoft.com/office/drawing/2014/main" id="{00000000-0008-0000-0100-00006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66675</xdr:colOff>
          <xdr:row>23</xdr:row>
          <xdr:rowOff>19050</xdr:rowOff>
        </xdr:from>
        <xdr:to>
          <xdr:col>16</xdr:col>
          <xdr:colOff>19050</xdr:colOff>
          <xdr:row>24</xdr:row>
          <xdr:rowOff>0</xdr:rowOff>
        </xdr:to>
        <xdr:sp macro="" textlink="">
          <xdr:nvSpPr>
            <xdr:cNvPr id="1129" name="Check Box 105" hidden="1">
              <a:extLst>
                <a:ext uri="{63B3BB69-23CF-44E3-9099-C40C66FF867C}">
                  <a14:compatExt spid="_x0000_s1129"/>
                </a:ext>
                <a:ext uri="{FF2B5EF4-FFF2-40B4-BE49-F238E27FC236}">
                  <a16:creationId xmlns:a16="http://schemas.microsoft.com/office/drawing/2014/main" id="{00000000-0008-0000-0100-00006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66675</xdr:colOff>
          <xdr:row>24</xdr:row>
          <xdr:rowOff>19050</xdr:rowOff>
        </xdr:from>
        <xdr:to>
          <xdr:col>16</xdr:col>
          <xdr:colOff>19050</xdr:colOff>
          <xdr:row>25</xdr:row>
          <xdr:rowOff>0</xdr:rowOff>
        </xdr:to>
        <xdr:sp macro="" textlink="">
          <xdr:nvSpPr>
            <xdr:cNvPr id="1130" name="Check Box 106" hidden="1">
              <a:extLst>
                <a:ext uri="{63B3BB69-23CF-44E3-9099-C40C66FF867C}">
                  <a14:compatExt spid="_x0000_s1130"/>
                </a:ext>
                <a:ext uri="{FF2B5EF4-FFF2-40B4-BE49-F238E27FC236}">
                  <a16:creationId xmlns:a16="http://schemas.microsoft.com/office/drawing/2014/main" id="{00000000-0008-0000-0100-00006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66675</xdr:colOff>
          <xdr:row>25</xdr:row>
          <xdr:rowOff>19050</xdr:rowOff>
        </xdr:from>
        <xdr:to>
          <xdr:col>16</xdr:col>
          <xdr:colOff>19050</xdr:colOff>
          <xdr:row>26</xdr:row>
          <xdr:rowOff>0</xdr:rowOff>
        </xdr:to>
        <xdr:sp macro="" textlink="">
          <xdr:nvSpPr>
            <xdr:cNvPr id="1131" name="Check Box 107" hidden="1">
              <a:extLst>
                <a:ext uri="{63B3BB69-23CF-44E3-9099-C40C66FF867C}">
                  <a14:compatExt spid="_x0000_s1131"/>
                </a:ext>
                <a:ext uri="{FF2B5EF4-FFF2-40B4-BE49-F238E27FC236}">
                  <a16:creationId xmlns:a16="http://schemas.microsoft.com/office/drawing/2014/main" id="{00000000-0008-0000-0100-00006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66675</xdr:colOff>
          <xdr:row>26</xdr:row>
          <xdr:rowOff>19050</xdr:rowOff>
        </xdr:from>
        <xdr:to>
          <xdr:col>16</xdr:col>
          <xdr:colOff>19050</xdr:colOff>
          <xdr:row>27</xdr:row>
          <xdr:rowOff>0</xdr:rowOff>
        </xdr:to>
        <xdr:sp macro="" textlink="">
          <xdr:nvSpPr>
            <xdr:cNvPr id="1132" name="Check Box 108" hidden="1">
              <a:extLst>
                <a:ext uri="{63B3BB69-23CF-44E3-9099-C40C66FF867C}">
                  <a14:compatExt spid="_x0000_s1132"/>
                </a:ext>
                <a:ext uri="{FF2B5EF4-FFF2-40B4-BE49-F238E27FC236}">
                  <a16:creationId xmlns:a16="http://schemas.microsoft.com/office/drawing/2014/main" id="{00000000-0008-0000-0100-00006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66675</xdr:colOff>
          <xdr:row>27</xdr:row>
          <xdr:rowOff>19050</xdr:rowOff>
        </xdr:from>
        <xdr:to>
          <xdr:col>16</xdr:col>
          <xdr:colOff>19050</xdr:colOff>
          <xdr:row>28</xdr:row>
          <xdr:rowOff>0</xdr:rowOff>
        </xdr:to>
        <xdr:sp macro="" textlink="">
          <xdr:nvSpPr>
            <xdr:cNvPr id="1133" name="Check Box 109" hidden="1">
              <a:extLst>
                <a:ext uri="{63B3BB69-23CF-44E3-9099-C40C66FF867C}">
                  <a14:compatExt spid="_x0000_s1133"/>
                </a:ext>
                <a:ext uri="{FF2B5EF4-FFF2-40B4-BE49-F238E27FC236}">
                  <a16:creationId xmlns:a16="http://schemas.microsoft.com/office/drawing/2014/main" id="{00000000-0008-0000-0100-00006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29</xdr:row>
          <xdr:rowOff>19050</xdr:rowOff>
        </xdr:from>
        <xdr:to>
          <xdr:col>4</xdr:col>
          <xdr:colOff>19050</xdr:colOff>
          <xdr:row>30</xdr:row>
          <xdr:rowOff>0</xdr:rowOff>
        </xdr:to>
        <xdr:sp macro="" textlink="">
          <xdr:nvSpPr>
            <xdr:cNvPr id="1134" name="Check Box 110" hidden="1">
              <a:extLst>
                <a:ext uri="{63B3BB69-23CF-44E3-9099-C40C66FF867C}">
                  <a14:compatExt spid="_x0000_s1134"/>
                </a:ext>
                <a:ext uri="{FF2B5EF4-FFF2-40B4-BE49-F238E27FC236}">
                  <a16:creationId xmlns:a16="http://schemas.microsoft.com/office/drawing/2014/main" id="{00000000-0008-0000-0100-00006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30</xdr:row>
          <xdr:rowOff>19050</xdr:rowOff>
        </xdr:from>
        <xdr:to>
          <xdr:col>4</xdr:col>
          <xdr:colOff>19050</xdr:colOff>
          <xdr:row>31</xdr:row>
          <xdr:rowOff>0</xdr:rowOff>
        </xdr:to>
        <xdr:sp macro="" textlink="">
          <xdr:nvSpPr>
            <xdr:cNvPr id="1135" name="Check Box 111" hidden="1">
              <a:extLst>
                <a:ext uri="{63B3BB69-23CF-44E3-9099-C40C66FF867C}">
                  <a14:compatExt spid="_x0000_s1135"/>
                </a:ext>
                <a:ext uri="{FF2B5EF4-FFF2-40B4-BE49-F238E27FC236}">
                  <a16:creationId xmlns:a16="http://schemas.microsoft.com/office/drawing/2014/main" id="{00000000-0008-0000-0100-00006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31</xdr:row>
          <xdr:rowOff>19050</xdr:rowOff>
        </xdr:from>
        <xdr:to>
          <xdr:col>4</xdr:col>
          <xdr:colOff>19050</xdr:colOff>
          <xdr:row>32</xdr:row>
          <xdr:rowOff>0</xdr:rowOff>
        </xdr:to>
        <xdr:sp macro="" textlink="">
          <xdr:nvSpPr>
            <xdr:cNvPr id="1136" name="Check Box 112" hidden="1">
              <a:extLst>
                <a:ext uri="{63B3BB69-23CF-44E3-9099-C40C66FF867C}">
                  <a14:compatExt spid="_x0000_s1136"/>
                </a:ext>
                <a:ext uri="{FF2B5EF4-FFF2-40B4-BE49-F238E27FC236}">
                  <a16:creationId xmlns:a16="http://schemas.microsoft.com/office/drawing/2014/main" id="{00000000-0008-0000-0100-00007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32</xdr:row>
          <xdr:rowOff>19050</xdr:rowOff>
        </xdr:from>
        <xdr:to>
          <xdr:col>4</xdr:col>
          <xdr:colOff>19050</xdr:colOff>
          <xdr:row>33</xdr:row>
          <xdr:rowOff>0</xdr:rowOff>
        </xdr:to>
        <xdr:sp macro="" textlink="">
          <xdr:nvSpPr>
            <xdr:cNvPr id="1137" name="Check Box 113" hidden="1">
              <a:extLst>
                <a:ext uri="{63B3BB69-23CF-44E3-9099-C40C66FF867C}">
                  <a14:compatExt spid="_x0000_s1137"/>
                </a:ext>
                <a:ext uri="{FF2B5EF4-FFF2-40B4-BE49-F238E27FC236}">
                  <a16:creationId xmlns:a16="http://schemas.microsoft.com/office/drawing/2014/main" id="{00000000-0008-0000-0100-00007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33</xdr:row>
          <xdr:rowOff>19050</xdr:rowOff>
        </xdr:from>
        <xdr:to>
          <xdr:col>4</xdr:col>
          <xdr:colOff>19050</xdr:colOff>
          <xdr:row>34</xdr:row>
          <xdr:rowOff>0</xdr:rowOff>
        </xdr:to>
        <xdr:sp macro="" textlink="">
          <xdr:nvSpPr>
            <xdr:cNvPr id="1138" name="Check Box 114" hidden="1">
              <a:extLst>
                <a:ext uri="{63B3BB69-23CF-44E3-9099-C40C66FF867C}">
                  <a14:compatExt spid="_x0000_s1138"/>
                </a:ext>
                <a:ext uri="{FF2B5EF4-FFF2-40B4-BE49-F238E27FC236}">
                  <a16:creationId xmlns:a16="http://schemas.microsoft.com/office/drawing/2014/main" id="{00000000-0008-0000-0100-00007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34</xdr:row>
          <xdr:rowOff>19050</xdr:rowOff>
        </xdr:from>
        <xdr:to>
          <xdr:col>4</xdr:col>
          <xdr:colOff>19050</xdr:colOff>
          <xdr:row>35</xdr:row>
          <xdr:rowOff>0</xdr:rowOff>
        </xdr:to>
        <xdr:sp macro="" textlink="">
          <xdr:nvSpPr>
            <xdr:cNvPr id="1139" name="Check Box 115" hidden="1">
              <a:extLst>
                <a:ext uri="{63B3BB69-23CF-44E3-9099-C40C66FF867C}">
                  <a14:compatExt spid="_x0000_s1139"/>
                </a:ext>
                <a:ext uri="{FF2B5EF4-FFF2-40B4-BE49-F238E27FC236}">
                  <a16:creationId xmlns:a16="http://schemas.microsoft.com/office/drawing/2014/main" id="{00000000-0008-0000-0100-00007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29</xdr:row>
          <xdr:rowOff>19050</xdr:rowOff>
        </xdr:from>
        <xdr:to>
          <xdr:col>6</xdr:col>
          <xdr:colOff>19050</xdr:colOff>
          <xdr:row>30</xdr:row>
          <xdr:rowOff>0</xdr:rowOff>
        </xdr:to>
        <xdr:sp macro="" textlink="">
          <xdr:nvSpPr>
            <xdr:cNvPr id="1140" name="Check Box 116" hidden="1">
              <a:extLst>
                <a:ext uri="{63B3BB69-23CF-44E3-9099-C40C66FF867C}">
                  <a14:compatExt spid="_x0000_s1140"/>
                </a:ext>
                <a:ext uri="{FF2B5EF4-FFF2-40B4-BE49-F238E27FC236}">
                  <a16:creationId xmlns:a16="http://schemas.microsoft.com/office/drawing/2014/main" id="{00000000-0008-0000-0100-00007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30</xdr:row>
          <xdr:rowOff>19050</xdr:rowOff>
        </xdr:from>
        <xdr:to>
          <xdr:col>6</xdr:col>
          <xdr:colOff>19050</xdr:colOff>
          <xdr:row>31</xdr:row>
          <xdr:rowOff>0</xdr:rowOff>
        </xdr:to>
        <xdr:sp macro="" textlink="">
          <xdr:nvSpPr>
            <xdr:cNvPr id="1141" name="Check Box 117" hidden="1">
              <a:extLst>
                <a:ext uri="{63B3BB69-23CF-44E3-9099-C40C66FF867C}">
                  <a14:compatExt spid="_x0000_s1141"/>
                </a:ext>
                <a:ext uri="{FF2B5EF4-FFF2-40B4-BE49-F238E27FC236}">
                  <a16:creationId xmlns:a16="http://schemas.microsoft.com/office/drawing/2014/main" id="{00000000-0008-0000-0100-00007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31</xdr:row>
          <xdr:rowOff>19050</xdr:rowOff>
        </xdr:from>
        <xdr:to>
          <xdr:col>6</xdr:col>
          <xdr:colOff>19050</xdr:colOff>
          <xdr:row>32</xdr:row>
          <xdr:rowOff>0</xdr:rowOff>
        </xdr:to>
        <xdr:sp macro="" textlink="">
          <xdr:nvSpPr>
            <xdr:cNvPr id="1142" name="Check Box 118" hidden="1">
              <a:extLst>
                <a:ext uri="{63B3BB69-23CF-44E3-9099-C40C66FF867C}">
                  <a14:compatExt spid="_x0000_s1142"/>
                </a:ext>
                <a:ext uri="{FF2B5EF4-FFF2-40B4-BE49-F238E27FC236}">
                  <a16:creationId xmlns:a16="http://schemas.microsoft.com/office/drawing/2014/main" id="{00000000-0008-0000-0100-00007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32</xdr:row>
          <xdr:rowOff>19050</xdr:rowOff>
        </xdr:from>
        <xdr:to>
          <xdr:col>6</xdr:col>
          <xdr:colOff>19050</xdr:colOff>
          <xdr:row>33</xdr:row>
          <xdr:rowOff>0</xdr:rowOff>
        </xdr:to>
        <xdr:sp macro="" textlink="">
          <xdr:nvSpPr>
            <xdr:cNvPr id="1143" name="Check Box 119" hidden="1">
              <a:extLst>
                <a:ext uri="{63B3BB69-23CF-44E3-9099-C40C66FF867C}">
                  <a14:compatExt spid="_x0000_s1143"/>
                </a:ext>
                <a:ext uri="{FF2B5EF4-FFF2-40B4-BE49-F238E27FC236}">
                  <a16:creationId xmlns:a16="http://schemas.microsoft.com/office/drawing/2014/main" id="{00000000-0008-0000-0100-00007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33</xdr:row>
          <xdr:rowOff>19050</xdr:rowOff>
        </xdr:from>
        <xdr:to>
          <xdr:col>6</xdr:col>
          <xdr:colOff>19050</xdr:colOff>
          <xdr:row>34</xdr:row>
          <xdr:rowOff>0</xdr:rowOff>
        </xdr:to>
        <xdr:sp macro="" textlink="">
          <xdr:nvSpPr>
            <xdr:cNvPr id="1144" name="Check Box 120" hidden="1">
              <a:extLst>
                <a:ext uri="{63B3BB69-23CF-44E3-9099-C40C66FF867C}">
                  <a14:compatExt spid="_x0000_s1144"/>
                </a:ext>
                <a:ext uri="{FF2B5EF4-FFF2-40B4-BE49-F238E27FC236}">
                  <a16:creationId xmlns:a16="http://schemas.microsoft.com/office/drawing/2014/main" id="{00000000-0008-0000-0100-00007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34</xdr:row>
          <xdr:rowOff>19050</xdr:rowOff>
        </xdr:from>
        <xdr:to>
          <xdr:col>6</xdr:col>
          <xdr:colOff>19050</xdr:colOff>
          <xdr:row>35</xdr:row>
          <xdr:rowOff>0</xdr:rowOff>
        </xdr:to>
        <xdr:sp macro="" textlink="">
          <xdr:nvSpPr>
            <xdr:cNvPr id="1145" name="Check Box 121" hidden="1">
              <a:extLst>
                <a:ext uri="{63B3BB69-23CF-44E3-9099-C40C66FF867C}">
                  <a14:compatExt spid="_x0000_s1145"/>
                </a:ext>
                <a:ext uri="{FF2B5EF4-FFF2-40B4-BE49-F238E27FC236}">
                  <a16:creationId xmlns:a16="http://schemas.microsoft.com/office/drawing/2014/main" id="{00000000-0008-0000-0100-00007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29</xdr:row>
          <xdr:rowOff>19050</xdr:rowOff>
        </xdr:from>
        <xdr:to>
          <xdr:col>8</xdr:col>
          <xdr:colOff>19050</xdr:colOff>
          <xdr:row>30</xdr:row>
          <xdr:rowOff>0</xdr:rowOff>
        </xdr:to>
        <xdr:sp macro="" textlink="">
          <xdr:nvSpPr>
            <xdr:cNvPr id="1146" name="Check Box 122" hidden="1">
              <a:extLst>
                <a:ext uri="{63B3BB69-23CF-44E3-9099-C40C66FF867C}">
                  <a14:compatExt spid="_x0000_s1146"/>
                </a:ext>
                <a:ext uri="{FF2B5EF4-FFF2-40B4-BE49-F238E27FC236}">
                  <a16:creationId xmlns:a16="http://schemas.microsoft.com/office/drawing/2014/main" id="{00000000-0008-0000-0100-00007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30</xdr:row>
          <xdr:rowOff>19050</xdr:rowOff>
        </xdr:from>
        <xdr:to>
          <xdr:col>8</xdr:col>
          <xdr:colOff>19050</xdr:colOff>
          <xdr:row>31</xdr:row>
          <xdr:rowOff>0</xdr:rowOff>
        </xdr:to>
        <xdr:sp macro="" textlink="">
          <xdr:nvSpPr>
            <xdr:cNvPr id="1147" name="Check Box 123" hidden="1">
              <a:extLst>
                <a:ext uri="{63B3BB69-23CF-44E3-9099-C40C66FF867C}">
                  <a14:compatExt spid="_x0000_s1147"/>
                </a:ext>
                <a:ext uri="{FF2B5EF4-FFF2-40B4-BE49-F238E27FC236}">
                  <a16:creationId xmlns:a16="http://schemas.microsoft.com/office/drawing/2014/main" id="{00000000-0008-0000-0100-00007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31</xdr:row>
          <xdr:rowOff>19050</xdr:rowOff>
        </xdr:from>
        <xdr:to>
          <xdr:col>8</xdr:col>
          <xdr:colOff>19050</xdr:colOff>
          <xdr:row>32</xdr:row>
          <xdr:rowOff>0</xdr:rowOff>
        </xdr:to>
        <xdr:sp macro="" textlink="">
          <xdr:nvSpPr>
            <xdr:cNvPr id="1148" name="Check Box 124" hidden="1">
              <a:extLst>
                <a:ext uri="{63B3BB69-23CF-44E3-9099-C40C66FF867C}">
                  <a14:compatExt spid="_x0000_s1148"/>
                </a:ext>
                <a:ext uri="{FF2B5EF4-FFF2-40B4-BE49-F238E27FC236}">
                  <a16:creationId xmlns:a16="http://schemas.microsoft.com/office/drawing/2014/main" id="{00000000-0008-0000-0100-00007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32</xdr:row>
          <xdr:rowOff>19050</xdr:rowOff>
        </xdr:from>
        <xdr:to>
          <xdr:col>8</xdr:col>
          <xdr:colOff>19050</xdr:colOff>
          <xdr:row>33</xdr:row>
          <xdr:rowOff>0</xdr:rowOff>
        </xdr:to>
        <xdr:sp macro="" textlink="">
          <xdr:nvSpPr>
            <xdr:cNvPr id="1149" name="Check Box 125" hidden="1">
              <a:extLst>
                <a:ext uri="{63B3BB69-23CF-44E3-9099-C40C66FF867C}">
                  <a14:compatExt spid="_x0000_s1149"/>
                </a:ext>
                <a:ext uri="{FF2B5EF4-FFF2-40B4-BE49-F238E27FC236}">
                  <a16:creationId xmlns:a16="http://schemas.microsoft.com/office/drawing/2014/main" id="{00000000-0008-0000-0100-00007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33</xdr:row>
          <xdr:rowOff>19050</xdr:rowOff>
        </xdr:from>
        <xdr:to>
          <xdr:col>8</xdr:col>
          <xdr:colOff>19050</xdr:colOff>
          <xdr:row>34</xdr:row>
          <xdr:rowOff>0</xdr:rowOff>
        </xdr:to>
        <xdr:sp macro="" textlink="">
          <xdr:nvSpPr>
            <xdr:cNvPr id="1150" name="Check Box 126" hidden="1">
              <a:extLst>
                <a:ext uri="{63B3BB69-23CF-44E3-9099-C40C66FF867C}">
                  <a14:compatExt spid="_x0000_s1150"/>
                </a:ext>
                <a:ext uri="{FF2B5EF4-FFF2-40B4-BE49-F238E27FC236}">
                  <a16:creationId xmlns:a16="http://schemas.microsoft.com/office/drawing/2014/main" id="{00000000-0008-0000-0100-00007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34</xdr:row>
          <xdr:rowOff>19050</xdr:rowOff>
        </xdr:from>
        <xdr:to>
          <xdr:col>8</xdr:col>
          <xdr:colOff>19050</xdr:colOff>
          <xdr:row>35</xdr:row>
          <xdr:rowOff>0</xdr:rowOff>
        </xdr:to>
        <xdr:sp macro="" textlink="">
          <xdr:nvSpPr>
            <xdr:cNvPr id="1151" name="Check Box 127" hidden="1">
              <a:extLst>
                <a:ext uri="{63B3BB69-23CF-44E3-9099-C40C66FF867C}">
                  <a14:compatExt spid="_x0000_s1151"/>
                </a:ext>
                <a:ext uri="{FF2B5EF4-FFF2-40B4-BE49-F238E27FC236}">
                  <a16:creationId xmlns:a16="http://schemas.microsoft.com/office/drawing/2014/main" id="{00000000-0008-0000-0100-00007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29</xdr:row>
          <xdr:rowOff>19050</xdr:rowOff>
        </xdr:from>
        <xdr:to>
          <xdr:col>10</xdr:col>
          <xdr:colOff>19050</xdr:colOff>
          <xdr:row>30</xdr:row>
          <xdr:rowOff>0</xdr:rowOff>
        </xdr:to>
        <xdr:sp macro="" textlink="">
          <xdr:nvSpPr>
            <xdr:cNvPr id="1152" name="Check Box 128" hidden="1">
              <a:extLst>
                <a:ext uri="{63B3BB69-23CF-44E3-9099-C40C66FF867C}">
                  <a14:compatExt spid="_x0000_s1152"/>
                </a:ext>
                <a:ext uri="{FF2B5EF4-FFF2-40B4-BE49-F238E27FC236}">
                  <a16:creationId xmlns:a16="http://schemas.microsoft.com/office/drawing/2014/main" id="{00000000-0008-0000-0100-00008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30</xdr:row>
          <xdr:rowOff>19050</xdr:rowOff>
        </xdr:from>
        <xdr:to>
          <xdr:col>10</xdr:col>
          <xdr:colOff>19050</xdr:colOff>
          <xdr:row>31</xdr:row>
          <xdr:rowOff>0</xdr:rowOff>
        </xdr:to>
        <xdr:sp macro="" textlink="">
          <xdr:nvSpPr>
            <xdr:cNvPr id="1153" name="Check Box 129" hidden="1">
              <a:extLst>
                <a:ext uri="{63B3BB69-23CF-44E3-9099-C40C66FF867C}">
                  <a14:compatExt spid="_x0000_s1153"/>
                </a:ext>
                <a:ext uri="{FF2B5EF4-FFF2-40B4-BE49-F238E27FC236}">
                  <a16:creationId xmlns:a16="http://schemas.microsoft.com/office/drawing/2014/main" id="{00000000-0008-0000-0100-00008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31</xdr:row>
          <xdr:rowOff>19050</xdr:rowOff>
        </xdr:from>
        <xdr:to>
          <xdr:col>10</xdr:col>
          <xdr:colOff>19050</xdr:colOff>
          <xdr:row>32</xdr:row>
          <xdr:rowOff>0</xdr:rowOff>
        </xdr:to>
        <xdr:sp macro="" textlink="">
          <xdr:nvSpPr>
            <xdr:cNvPr id="1154" name="Check Box 130" hidden="1">
              <a:extLst>
                <a:ext uri="{63B3BB69-23CF-44E3-9099-C40C66FF867C}">
                  <a14:compatExt spid="_x0000_s1154"/>
                </a:ext>
                <a:ext uri="{FF2B5EF4-FFF2-40B4-BE49-F238E27FC236}">
                  <a16:creationId xmlns:a16="http://schemas.microsoft.com/office/drawing/2014/main" id="{00000000-0008-0000-0100-00008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32</xdr:row>
          <xdr:rowOff>19050</xdr:rowOff>
        </xdr:from>
        <xdr:to>
          <xdr:col>10</xdr:col>
          <xdr:colOff>19050</xdr:colOff>
          <xdr:row>33</xdr:row>
          <xdr:rowOff>0</xdr:rowOff>
        </xdr:to>
        <xdr:sp macro="" textlink="">
          <xdr:nvSpPr>
            <xdr:cNvPr id="1155" name="Check Box 131" hidden="1">
              <a:extLst>
                <a:ext uri="{63B3BB69-23CF-44E3-9099-C40C66FF867C}">
                  <a14:compatExt spid="_x0000_s1155"/>
                </a:ext>
                <a:ext uri="{FF2B5EF4-FFF2-40B4-BE49-F238E27FC236}">
                  <a16:creationId xmlns:a16="http://schemas.microsoft.com/office/drawing/2014/main" id="{00000000-0008-0000-0100-00008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33</xdr:row>
          <xdr:rowOff>19050</xdr:rowOff>
        </xdr:from>
        <xdr:to>
          <xdr:col>10</xdr:col>
          <xdr:colOff>19050</xdr:colOff>
          <xdr:row>34</xdr:row>
          <xdr:rowOff>0</xdr:rowOff>
        </xdr:to>
        <xdr:sp macro="" textlink="">
          <xdr:nvSpPr>
            <xdr:cNvPr id="1156" name="Check Box 132" hidden="1">
              <a:extLst>
                <a:ext uri="{63B3BB69-23CF-44E3-9099-C40C66FF867C}">
                  <a14:compatExt spid="_x0000_s1156"/>
                </a:ext>
                <a:ext uri="{FF2B5EF4-FFF2-40B4-BE49-F238E27FC236}">
                  <a16:creationId xmlns:a16="http://schemas.microsoft.com/office/drawing/2014/main" id="{00000000-0008-0000-0100-00008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34</xdr:row>
          <xdr:rowOff>19050</xdr:rowOff>
        </xdr:from>
        <xdr:to>
          <xdr:col>10</xdr:col>
          <xdr:colOff>19050</xdr:colOff>
          <xdr:row>35</xdr:row>
          <xdr:rowOff>0</xdr:rowOff>
        </xdr:to>
        <xdr:sp macro="" textlink="">
          <xdr:nvSpPr>
            <xdr:cNvPr id="1157" name="Check Box 133" hidden="1">
              <a:extLst>
                <a:ext uri="{63B3BB69-23CF-44E3-9099-C40C66FF867C}">
                  <a14:compatExt spid="_x0000_s1157"/>
                </a:ext>
                <a:ext uri="{FF2B5EF4-FFF2-40B4-BE49-F238E27FC236}">
                  <a16:creationId xmlns:a16="http://schemas.microsoft.com/office/drawing/2014/main" id="{00000000-0008-0000-0100-00008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66675</xdr:colOff>
          <xdr:row>29</xdr:row>
          <xdr:rowOff>19050</xdr:rowOff>
        </xdr:from>
        <xdr:to>
          <xdr:col>16</xdr:col>
          <xdr:colOff>19050</xdr:colOff>
          <xdr:row>30</xdr:row>
          <xdr:rowOff>0</xdr:rowOff>
        </xdr:to>
        <xdr:sp macro="" textlink="">
          <xdr:nvSpPr>
            <xdr:cNvPr id="1158" name="Check Box 134" hidden="1">
              <a:extLst>
                <a:ext uri="{63B3BB69-23CF-44E3-9099-C40C66FF867C}">
                  <a14:compatExt spid="_x0000_s1158"/>
                </a:ext>
                <a:ext uri="{FF2B5EF4-FFF2-40B4-BE49-F238E27FC236}">
                  <a16:creationId xmlns:a16="http://schemas.microsoft.com/office/drawing/2014/main" id="{00000000-0008-0000-0100-00008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66675</xdr:colOff>
          <xdr:row>30</xdr:row>
          <xdr:rowOff>19050</xdr:rowOff>
        </xdr:from>
        <xdr:to>
          <xdr:col>16</xdr:col>
          <xdr:colOff>19050</xdr:colOff>
          <xdr:row>31</xdr:row>
          <xdr:rowOff>0</xdr:rowOff>
        </xdr:to>
        <xdr:sp macro="" textlink="">
          <xdr:nvSpPr>
            <xdr:cNvPr id="1159" name="Check Box 135" hidden="1">
              <a:extLst>
                <a:ext uri="{63B3BB69-23CF-44E3-9099-C40C66FF867C}">
                  <a14:compatExt spid="_x0000_s1159"/>
                </a:ext>
                <a:ext uri="{FF2B5EF4-FFF2-40B4-BE49-F238E27FC236}">
                  <a16:creationId xmlns:a16="http://schemas.microsoft.com/office/drawing/2014/main" id="{00000000-0008-0000-0100-00008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66675</xdr:colOff>
          <xdr:row>31</xdr:row>
          <xdr:rowOff>19050</xdr:rowOff>
        </xdr:from>
        <xdr:to>
          <xdr:col>16</xdr:col>
          <xdr:colOff>19050</xdr:colOff>
          <xdr:row>32</xdr:row>
          <xdr:rowOff>0</xdr:rowOff>
        </xdr:to>
        <xdr:sp macro="" textlink="">
          <xdr:nvSpPr>
            <xdr:cNvPr id="1160" name="Check Box 136" hidden="1">
              <a:extLst>
                <a:ext uri="{63B3BB69-23CF-44E3-9099-C40C66FF867C}">
                  <a14:compatExt spid="_x0000_s1160"/>
                </a:ext>
                <a:ext uri="{FF2B5EF4-FFF2-40B4-BE49-F238E27FC236}">
                  <a16:creationId xmlns:a16="http://schemas.microsoft.com/office/drawing/2014/main" id="{00000000-0008-0000-0100-00008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66675</xdr:colOff>
          <xdr:row>32</xdr:row>
          <xdr:rowOff>19050</xdr:rowOff>
        </xdr:from>
        <xdr:to>
          <xdr:col>16</xdr:col>
          <xdr:colOff>19050</xdr:colOff>
          <xdr:row>33</xdr:row>
          <xdr:rowOff>0</xdr:rowOff>
        </xdr:to>
        <xdr:sp macro="" textlink="">
          <xdr:nvSpPr>
            <xdr:cNvPr id="1161" name="Check Box 137" hidden="1">
              <a:extLst>
                <a:ext uri="{63B3BB69-23CF-44E3-9099-C40C66FF867C}">
                  <a14:compatExt spid="_x0000_s1161"/>
                </a:ext>
                <a:ext uri="{FF2B5EF4-FFF2-40B4-BE49-F238E27FC236}">
                  <a16:creationId xmlns:a16="http://schemas.microsoft.com/office/drawing/2014/main" id="{00000000-0008-0000-0100-00008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66675</xdr:colOff>
          <xdr:row>33</xdr:row>
          <xdr:rowOff>19050</xdr:rowOff>
        </xdr:from>
        <xdr:to>
          <xdr:col>16</xdr:col>
          <xdr:colOff>19050</xdr:colOff>
          <xdr:row>34</xdr:row>
          <xdr:rowOff>0</xdr:rowOff>
        </xdr:to>
        <xdr:sp macro="" textlink="">
          <xdr:nvSpPr>
            <xdr:cNvPr id="1162" name="Check Box 138" hidden="1">
              <a:extLst>
                <a:ext uri="{63B3BB69-23CF-44E3-9099-C40C66FF867C}">
                  <a14:compatExt spid="_x0000_s1162"/>
                </a:ext>
                <a:ext uri="{FF2B5EF4-FFF2-40B4-BE49-F238E27FC236}">
                  <a16:creationId xmlns:a16="http://schemas.microsoft.com/office/drawing/2014/main" id="{00000000-0008-0000-0100-00008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66675</xdr:colOff>
          <xdr:row>34</xdr:row>
          <xdr:rowOff>19050</xdr:rowOff>
        </xdr:from>
        <xdr:to>
          <xdr:col>16</xdr:col>
          <xdr:colOff>19050</xdr:colOff>
          <xdr:row>35</xdr:row>
          <xdr:rowOff>0</xdr:rowOff>
        </xdr:to>
        <xdr:sp macro="" textlink="">
          <xdr:nvSpPr>
            <xdr:cNvPr id="1163" name="Check Box 139" hidden="1">
              <a:extLst>
                <a:ext uri="{63B3BB69-23CF-44E3-9099-C40C66FF867C}">
                  <a14:compatExt spid="_x0000_s1163"/>
                </a:ext>
                <a:ext uri="{FF2B5EF4-FFF2-40B4-BE49-F238E27FC236}">
                  <a16:creationId xmlns:a16="http://schemas.microsoft.com/office/drawing/2014/main" id="{00000000-0008-0000-0100-00008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36</xdr:row>
          <xdr:rowOff>19050</xdr:rowOff>
        </xdr:from>
        <xdr:to>
          <xdr:col>4</xdr:col>
          <xdr:colOff>19050</xdr:colOff>
          <xdr:row>37</xdr:row>
          <xdr:rowOff>0</xdr:rowOff>
        </xdr:to>
        <xdr:sp macro="" textlink="">
          <xdr:nvSpPr>
            <xdr:cNvPr id="1164" name="Check Box 140" hidden="1">
              <a:extLst>
                <a:ext uri="{63B3BB69-23CF-44E3-9099-C40C66FF867C}">
                  <a14:compatExt spid="_x0000_s1164"/>
                </a:ext>
                <a:ext uri="{FF2B5EF4-FFF2-40B4-BE49-F238E27FC236}">
                  <a16:creationId xmlns:a16="http://schemas.microsoft.com/office/drawing/2014/main" id="{00000000-0008-0000-0100-00008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37</xdr:row>
          <xdr:rowOff>19050</xdr:rowOff>
        </xdr:from>
        <xdr:to>
          <xdr:col>4</xdr:col>
          <xdr:colOff>19050</xdr:colOff>
          <xdr:row>38</xdr:row>
          <xdr:rowOff>0</xdr:rowOff>
        </xdr:to>
        <xdr:sp macro="" textlink="">
          <xdr:nvSpPr>
            <xdr:cNvPr id="1165" name="Check Box 141" hidden="1">
              <a:extLst>
                <a:ext uri="{63B3BB69-23CF-44E3-9099-C40C66FF867C}">
                  <a14:compatExt spid="_x0000_s1165"/>
                </a:ext>
                <a:ext uri="{FF2B5EF4-FFF2-40B4-BE49-F238E27FC236}">
                  <a16:creationId xmlns:a16="http://schemas.microsoft.com/office/drawing/2014/main" id="{00000000-0008-0000-0100-00008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38</xdr:row>
          <xdr:rowOff>19050</xdr:rowOff>
        </xdr:from>
        <xdr:to>
          <xdr:col>4</xdr:col>
          <xdr:colOff>19050</xdr:colOff>
          <xdr:row>39</xdr:row>
          <xdr:rowOff>0</xdr:rowOff>
        </xdr:to>
        <xdr:sp macro="" textlink="">
          <xdr:nvSpPr>
            <xdr:cNvPr id="1166" name="Check Box 142" hidden="1">
              <a:extLst>
                <a:ext uri="{63B3BB69-23CF-44E3-9099-C40C66FF867C}">
                  <a14:compatExt spid="_x0000_s1166"/>
                </a:ext>
                <a:ext uri="{FF2B5EF4-FFF2-40B4-BE49-F238E27FC236}">
                  <a16:creationId xmlns:a16="http://schemas.microsoft.com/office/drawing/2014/main" id="{00000000-0008-0000-0100-00008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39</xdr:row>
          <xdr:rowOff>19050</xdr:rowOff>
        </xdr:from>
        <xdr:to>
          <xdr:col>4</xdr:col>
          <xdr:colOff>19050</xdr:colOff>
          <xdr:row>40</xdr:row>
          <xdr:rowOff>0</xdr:rowOff>
        </xdr:to>
        <xdr:sp macro="" textlink="">
          <xdr:nvSpPr>
            <xdr:cNvPr id="1167" name="Check Box 143" hidden="1">
              <a:extLst>
                <a:ext uri="{63B3BB69-23CF-44E3-9099-C40C66FF867C}">
                  <a14:compatExt spid="_x0000_s1167"/>
                </a:ext>
                <a:ext uri="{FF2B5EF4-FFF2-40B4-BE49-F238E27FC236}">
                  <a16:creationId xmlns:a16="http://schemas.microsoft.com/office/drawing/2014/main" id="{00000000-0008-0000-0100-00008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40</xdr:row>
          <xdr:rowOff>19050</xdr:rowOff>
        </xdr:from>
        <xdr:to>
          <xdr:col>4</xdr:col>
          <xdr:colOff>19050</xdr:colOff>
          <xdr:row>41</xdr:row>
          <xdr:rowOff>0</xdr:rowOff>
        </xdr:to>
        <xdr:sp macro="" textlink="">
          <xdr:nvSpPr>
            <xdr:cNvPr id="1168" name="Check Box 144" hidden="1">
              <a:extLst>
                <a:ext uri="{63B3BB69-23CF-44E3-9099-C40C66FF867C}">
                  <a14:compatExt spid="_x0000_s1168"/>
                </a:ext>
                <a:ext uri="{FF2B5EF4-FFF2-40B4-BE49-F238E27FC236}">
                  <a16:creationId xmlns:a16="http://schemas.microsoft.com/office/drawing/2014/main" id="{00000000-0008-0000-0100-00009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41</xdr:row>
          <xdr:rowOff>19050</xdr:rowOff>
        </xdr:from>
        <xdr:to>
          <xdr:col>4</xdr:col>
          <xdr:colOff>19050</xdr:colOff>
          <xdr:row>42</xdr:row>
          <xdr:rowOff>0</xdr:rowOff>
        </xdr:to>
        <xdr:sp macro="" textlink="">
          <xdr:nvSpPr>
            <xdr:cNvPr id="1169" name="Check Box 145" hidden="1">
              <a:extLst>
                <a:ext uri="{63B3BB69-23CF-44E3-9099-C40C66FF867C}">
                  <a14:compatExt spid="_x0000_s1169"/>
                </a:ext>
                <a:ext uri="{FF2B5EF4-FFF2-40B4-BE49-F238E27FC236}">
                  <a16:creationId xmlns:a16="http://schemas.microsoft.com/office/drawing/2014/main" id="{00000000-0008-0000-0100-00009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36</xdr:row>
          <xdr:rowOff>19050</xdr:rowOff>
        </xdr:from>
        <xdr:to>
          <xdr:col>6</xdr:col>
          <xdr:colOff>19050</xdr:colOff>
          <xdr:row>37</xdr:row>
          <xdr:rowOff>0</xdr:rowOff>
        </xdr:to>
        <xdr:sp macro="" textlink="">
          <xdr:nvSpPr>
            <xdr:cNvPr id="1170" name="Check Box 146" hidden="1">
              <a:extLst>
                <a:ext uri="{63B3BB69-23CF-44E3-9099-C40C66FF867C}">
                  <a14:compatExt spid="_x0000_s1170"/>
                </a:ext>
                <a:ext uri="{FF2B5EF4-FFF2-40B4-BE49-F238E27FC236}">
                  <a16:creationId xmlns:a16="http://schemas.microsoft.com/office/drawing/2014/main" id="{00000000-0008-0000-0100-00009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37</xdr:row>
          <xdr:rowOff>19050</xdr:rowOff>
        </xdr:from>
        <xdr:to>
          <xdr:col>6</xdr:col>
          <xdr:colOff>19050</xdr:colOff>
          <xdr:row>38</xdr:row>
          <xdr:rowOff>0</xdr:rowOff>
        </xdr:to>
        <xdr:sp macro="" textlink="">
          <xdr:nvSpPr>
            <xdr:cNvPr id="1171" name="Check Box 147" hidden="1">
              <a:extLst>
                <a:ext uri="{63B3BB69-23CF-44E3-9099-C40C66FF867C}">
                  <a14:compatExt spid="_x0000_s1171"/>
                </a:ext>
                <a:ext uri="{FF2B5EF4-FFF2-40B4-BE49-F238E27FC236}">
                  <a16:creationId xmlns:a16="http://schemas.microsoft.com/office/drawing/2014/main" id="{00000000-0008-0000-0100-00009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38</xdr:row>
          <xdr:rowOff>19050</xdr:rowOff>
        </xdr:from>
        <xdr:to>
          <xdr:col>6</xdr:col>
          <xdr:colOff>19050</xdr:colOff>
          <xdr:row>39</xdr:row>
          <xdr:rowOff>0</xdr:rowOff>
        </xdr:to>
        <xdr:sp macro="" textlink="">
          <xdr:nvSpPr>
            <xdr:cNvPr id="1172" name="Check Box 148" hidden="1">
              <a:extLst>
                <a:ext uri="{63B3BB69-23CF-44E3-9099-C40C66FF867C}">
                  <a14:compatExt spid="_x0000_s1172"/>
                </a:ext>
                <a:ext uri="{FF2B5EF4-FFF2-40B4-BE49-F238E27FC236}">
                  <a16:creationId xmlns:a16="http://schemas.microsoft.com/office/drawing/2014/main" id="{00000000-0008-0000-0100-00009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39</xdr:row>
          <xdr:rowOff>19050</xdr:rowOff>
        </xdr:from>
        <xdr:to>
          <xdr:col>6</xdr:col>
          <xdr:colOff>19050</xdr:colOff>
          <xdr:row>40</xdr:row>
          <xdr:rowOff>0</xdr:rowOff>
        </xdr:to>
        <xdr:sp macro="" textlink="">
          <xdr:nvSpPr>
            <xdr:cNvPr id="1173" name="Check Box 149" hidden="1">
              <a:extLst>
                <a:ext uri="{63B3BB69-23CF-44E3-9099-C40C66FF867C}">
                  <a14:compatExt spid="_x0000_s1173"/>
                </a:ext>
                <a:ext uri="{FF2B5EF4-FFF2-40B4-BE49-F238E27FC236}">
                  <a16:creationId xmlns:a16="http://schemas.microsoft.com/office/drawing/2014/main" id="{00000000-0008-0000-0100-00009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40</xdr:row>
          <xdr:rowOff>19050</xdr:rowOff>
        </xdr:from>
        <xdr:to>
          <xdr:col>6</xdr:col>
          <xdr:colOff>19050</xdr:colOff>
          <xdr:row>41</xdr:row>
          <xdr:rowOff>0</xdr:rowOff>
        </xdr:to>
        <xdr:sp macro="" textlink="">
          <xdr:nvSpPr>
            <xdr:cNvPr id="1174" name="Check Box 150" hidden="1">
              <a:extLst>
                <a:ext uri="{63B3BB69-23CF-44E3-9099-C40C66FF867C}">
                  <a14:compatExt spid="_x0000_s1174"/>
                </a:ext>
                <a:ext uri="{FF2B5EF4-FFF2-40B4-BE49-F238E27FC236}">
                  <a16:creationId xmlns:a16="http://schemas.microsoft.com/office/drawing/2014/main" id="{00000000-0008-0000-0100-00009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41</xdr:row>
          <xdr:rowOff>19050</xdr:rowOff>
        </xdr:from>
        <xdr:to>
          <xdr:col>6</xdr:col>
          <xdr:colOff>19050</xdr:colOff>
          <xdr:row>42</xdr:row>
          <xdr:rowOff>0</xdr:rowOff>
        </xdr:to>
        <xdr:sp macro="" textlink="">
          <xdr:nvSpPr>
            <xdr:cNvPr id="1175" name="Check Box 151" hidden="1">
              <a:extLst>
                <a:ext uri="{63B3BB69-23CF-44E3-9099-C40C66FF867C}">
                  <a14:compatExt spid="_x0000_s1175"/>
                </a:ext>
                <a:ext uri="{FF2B5EF4-FFF2-40B4-BE49-F238E27FC236}">
                  <a16:creationId xmlns:a16="http://schemas.microsoft.com/office/drawing/2014/main" id="{00000000-0008-0000-0100-00009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36</xdr:row>
          <xdr:rowOff>19050</xdr:rowOff>
        </xdr:from>
        <xdr:to>
          <xdr:col>8</xdr:col>
          <xdr:colOff>19050</xdr:colOff>
          <xdr:row>37</xdr:row>
          <xdr:rowOff>0</xdr:rowOff>
        </xdr:to>
        <xdr:sp macro="" textlink="">
          <xdr:nvSpPr>
            <xdr:cNvPr id="1176" name="Check Box 152" hidden="1">
              <a:extLst>
                <a:ext uri="{63B3BB69-23CF-44E3-9099-C40C66FF867C}">
                  <a14:compatExt spid="_x0000_s1176"/>
                </a:ext>
                <a:ext uri="{FF2B5EF4-FFF2-40B4-BE49-F238E27FC236}">
                  <a16:creationId xmlns:a16="http://schemas.microsoft.com/office/drawing/2014/main" id="{00000000-0008-0000-0100-00009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37</xdr:row>
          <xdr:rowOff>19050</xdr:rowOff>
        </xdr:from>
        <xdr:to>
          <xdr:col>8</xdr:col>
          <xdr:colOff>19050</xdr:colOff>
          <xdr:row>38</xdr:row>
          <xdr:rowOff>0</xdr:rowOff>
        </xdr:to>
        <xdr:sp macro="" textlink="">
          <xdr:nvSpPr>
            <xdr:cNvPr id="1177" name="Check Box 153" hidden="1">
              <a:extLst>
                <a:ext uri="{63B3BB69-23CF-44E3-9099-C40C66FF867C}">
                  <a14:compatExt spid="_x0000_s1177"/>
                </a:ext>
                <a:ext uri="{FF2B5EF4-FFF2-40B4-BE49-F238E27FC236}">
                  <a16:creationId xmlns:a16="http://schemas.microsoft.com/office/drawing/2014/main" id="{00000000-0008-0000-0100-00009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38</xdr:row>
          <xdr:rowOff>19050</xdr:rowOff>
        </xdr:from>
        <xdr:to>
          <xdr:col>8</xdr:col>
          <xdr:colOff>19050</xdr:colOff>
          <xdr:row>39</xdr:row>
          <xdr:rowOff>0</xdr:rowOff>
        </xdr:to>
        <xdr:sp macro="" textlink="">
          <xdr:nvSpPr>
            <xdr:cNvPr id="1178" name="Check Box 154" hidden="1">
              <a:extLst>
                <a:ext uri="{63B3BB69-23CF-44E3-9099-C40C66FF867C}">
                  <a14:compatExt spid="_x0000_s1178"/>
                </a:ext>
                <a:ext uri="{FF2B5EF4-FFF2-40B4-BE49-F238E27FC236}">
                  <a16:creationId xmlns:a16="http://schemas.microsoft.com/office/drawing/2014/main" id="{00000000-0008-0000-0100-00009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39</xdr:row>
          <xdr:rowOff>19050</xdr:rowOff>
        </xdr:from>
        <xdr:to>
          <xdr:col>8</xdr:col>
          <xdr:colOff>19050</xdr:colOff>
          <xdr:row>40</xdr:row>
          <xdr:rowOff>0</xdr:rowOff>
        </xdr:to>
        <xdr:sp macro="" textlink="">
          <xdr:nvSpPr>
            <xdr:cNvPr id="1179" name="Check Box 155" hidden="1">
              <a:extLst>
                <a:ext uri="{63B3BB69-23CF-44E3-9099-C40C66FF867C}">
                  <a14:compatExt spid="_x0000_s1179"/>
                </a:ext>
                <a:ext uri="{FF2B5EF4-FFF2-40B4-BE49-F238E27FC236}">
                  <a16:creationId xmlns:a16="http://schemas.microsoft.com/office/drawing/2014/main" id="{00000000-0008-0000-0100-00009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40</xdr:row>
          <xdr:rowOff>19050</xdr:rowOff>
        </xdr:from>
        <xdr:to>
          <xdr:col>8</xdr:col>
          <xdr:colOff>19050</xdr:colOff>
          <xdr:row>41</xdr:row>
          <xdr:rowOff>0</xdr:rowOff>
        </xdr:to>
        <xdr:sp macro="" textlink="">
          <xdr:nvSpPr>
            <xdr:cNvPr id="1180" name="Check Box 156" hidden="1">
              <a:extLst>
                <a:ext uri="{63B3BB69-23CF-44E3-9099-C40C66FF867C}">
                  <a14:compatExt spid="_x0000_s1180"/>
                </a:ext>
                <a:ext uri="{FF2B5EF4-FFF2-40B4-BE49-F238E27FC236}">
                  <a16:creationId xmlns:a16="http://schemas.microsoft.com/office/drawing/2014/main" id="{00000000-0008-0000-0100-00009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41</xdr:row>
          <xdr:rowOff>19050</xdr:rowOff>
        </xdr:from>
        <xdr:to>
          <xdr:col>8</xdr:col>
          <xdr:colOff>19050</xdr:colOff>
          <xdr:row>42</xdr:row>
          <xdr:rowOff>0</xdr:rowOff>
        </xdr:to>
        <xdr:sp macro="" textlink="">
          <xdr:nvSpPr>
            <xdr:cNvPr id="1181" name="Check Box 157" hidden="1">
              <a:extLst>
                <a:ext uri="{63B3BB69-23CF-44E3-9099-C40C66FF867C}">
                  <a14:compatExt spid="_x0000_s1181"/>
                </a:ext>
                <a:ext uri="{FF2B5EF4-FFF2-40B4-BE49-F238E27FC236}">
                  <a16:creationId xmlns:a16="http://schemas.microsoft.com/office/drawing/2014/main" id="{00000000-0008-0000-0100-00009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36</xdr:row>
          <xdr:rowOff>19050</xdr:rowOff>
        </xdr:from>
        <xdr:to>
          <xdr:col>10</xdr:col>
          <xdr:colOff>19050</xdr:colOff>
          <xdr:row>37</xdr:row>
          <xdr:rowOff>0</xdr:rowOff>
        </xdr:to>
        <xdr:sp macro="" textlink="">
          <xdr:nvSpPr>
            <xdr:cNvPr id="1182" name="Check Box 158" hidden="1">
              <a:extLst>
                <a:ext uri="{63B3BB69-23CF-44E3-9099-C40C66FF867C}">
                  <a14:compatExt spid="_x0000_s1182"/>
                </a:ext>
                <a:ext uri="{FF2B5EF4-FFF2-40B4-BE49-F238E27FC236}">
                  <a16:creationId xmlns:a16="http://schemas.microsoft.com/office/drawing/2014/main" id="{00000000-0008-0000-0100-00009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37</xdr:row>
          <xdr:rowOff>19050</xdr:rowOff>
        </xdr:from>
        <xdr:to>
          <xdr:col>10</xdr:col>
          <xdr:colOff>19050</xdr:colOff>
          <xdr:row>38</xdr:row>
          <xdr:rowOff>0</xdr:rowOff>
        </xdr:to>
        <xdr:sp macro="" textlink="">
          <xdr:nvSpPr>
            <xdr:cNvPr id="1183" name="Check Box 159" hidden="1">
              <a:extLst>
                <a:ext uri="{63B3BB69-23CF-44E3-9099-C40C66FF867C}">
                  <a14:compatExt spid="_x0000_s1183"/>
                </a:ext>
                <a:ext uri="{FF2B5EF4-FFF2-40B4-BE49-F238E27FC236}">
                  <a16:creationId xmlns:a16="http://schemas.microsoft.com/office/drawing/2014/main" id="{00000000-0008-0000-0100-00009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38</xdr:row>
          <xdr:rowOff>19050</xdr:rowOff>
        </xdr:from>
        <xdr:to>
          <xdr:col>10</xdr:col>
          <xdr:colOff>19050</xdr:colOff>
          <xdr:row>39</xdr:row>
          <xdr:rowOff>0</xdr:rowOff>
        </xdr:to>
        <xdr:sp macro="" textlink="">
          <xdr:nvSpPr>
            <xdr:cNvPr id="1184" name="Check Box 160" hidden="1">
              <a:extLst>
                <a:ext uri="{63B3BB69-23CF-44E3-9099-C40C66FF867C}">
                  <a14:compatExt spid="_x0000_s1184"/>
                </a:ext>
                <a:ext uri="{FF2B5EF4-FFF2-40B4-BE49-F238E27FC236}">
                  <a16:creationId xmlns:a16="http://schemas.microsoft.com/office/drawing/2014/main" id="{00000000-0008-0000-0100-0000A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39</xdr:row>
          <xdr:rowOff>19050</xdr:rowOff>
        </xdr:from>
        <xdr:to>
          <xdr:col>10</xdr:col>
          <xdr:colOff>19050</xdr:colOff>
          <xdr:row>40</xdr:row>
          <xdr:rowOff>0</xdr:rowOff>
        </xdr:to>
        <xdr:sp macro="" textlink="">
          <xdr:nvSpPr>
            <xdr:cNvPr id="1185" name="Check Box 161" hidden="1">
              <a:extLst>
                <a:ext uri="{63B3BB69-23CF-44E3-9099-C40C66FF867C}">
                  <a14:compatExt spid="_x0000_s1185"/>
                </a:ext>
                <a:ext uri="{FF2B5EF4-FFF2-40B4-BE49-F238E27FC236}">
                  <a16:creationId xmlns:a16="http://schemas.microsoft.com/office/drawing/2014/main" id="{00000000-0008-0000-0100-0000A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40</xdr:row>
          <xdr:rowOff>19050</xdr:rowOff>
        </xdr:from>
        <xdr:to>
          <xdr:col>10</xdr:col>
          <xdr:colOff>19050</xdr:colOff>
          <xdr:row>41</xdr:row>
          <xdr:rowOff>0</xdr:rowOff>
        </xdr:to>
        <xdr:sp macro="" textlink="">
          <xdr:nvSpPr>
            <xdr:cNvPr id="1186" name="Check Box 162" hidden="1">
              <a:extLst>
                <a:ext uri="{63B3BB69-23CF-44E3-9099-C40C66FF867C}">
                  <a14:compatExt spid="_x0000_s1186"/>
                </a:ext>
                <a:ext uri="{FF2B5EF4-FFF2-40B4-BE49-F238E27FC236}">
                  <a16:creationId xmlns:a16="http://schemas.microsoft.com/office/drawing/2014/main" id="{00000000-0008-0000-0100-0000A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41</xdr:row>
          <xdr:rowOff>19050</xdr:rowOff>
        </xdr:from>
        <xdr:to>
          <xdr:col>10</xdr:col>
          <xdr:colOff>19050</xdr:colOff>
          <xdr:row>42</xdr:row>
          <xdr:rowOff>0</xdr:rowOff>
        </xdr:to>
        <xdr:sp macro="" textlink="">
          <xdr:nvSpPr>
            <xdr:cNvPr id="1187" name="Check Box 163" hidden="1">
              <a:extLst>
                <a:ext uri="{63B3BB69-23CF-44E3-9099-C40C66FF867C}">
                  <a14:compatExt spid="_x0000_s1187"/>
                </a:ext>
                <a:ext uri="{FF2B5EF4-FFF2-40B4-BE49-F238E27FC236}">
                  <a16:creationId xmlns:a16="http://schemas.microsoft.com/office/drawing/2014/main" id="{00000000-0008-0000-0100-0000A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66675</xdr:colOff>
          <xdr:row>36</xdr:row>
          <xdr:rowOff>19050</xdr:rowOff>
        </xdr:from>
        <xdr:to>
          <xdr:col>16</xdr:col>
          <xdr:colOff>19050</xdr:colOff>
          <xdr:row>37</xdr:row>
          <xdr:rowOff>0</xdr:rowOff>
        </xdr:to>
        <xdr:sp macro="" textlink="">
          <xdr:nvSpPr>
            <xdr:cNvPr id="1188" name="Check Box 164" hidden="1">
              <a:extLst>
                <a:ext uri="{63B3BB69-23CF-44E3-9099-C40C66FF867C}">
                  <a14:compatExt spid="_x0000_s1188"/>
                </a:ext>
                <a:ext uri="{FF2B5EF4-FFF2-40B4-BE49-F238E27FC236}">
                  <a16:creationId xmlns:a16="http://schemas.microsoft.com/office/drawing/2014/main" id="{00000000-0008-0000-0100-0000A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66675</xdr:colOff>
          <xdr:row>37</xdr:row>
          <xdr:rowOff>19050</xdr:rowOff>
        </xdr:from>
        <xdr:to>
          <xdr:col>16</xdr:col>
          <xdr:colOff>19050</xdr:colOff>
          <xdr:row>38</xdr:row>
          <xdr:rowOff>0</xdr:rowOff>
        </xdr:to>
        <xdr:sp macro="" textlink="">
          <xdr:nvSpPr>
            <xdr:cNvPr id="1189" name="Check Box 165" hidden="1">
              <a:extLst>
                <a:ext uri="{63B3BB69-23CF-44E3-9099-C40C66FF867C}">
                  <a14:compatExt spid="_x0000_s1189"/>
                </a:ext>
                <a:ext uri="{FF2B5EF4-FFF2-40B4-BE49-F238E27FC236}">
                  <a16:creationId xmlns:a16="http://schemas.microsoft.com/office/drawing/2014/main" id="{00000000-0008-0000-0100-0000A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66675</xdr:colOff>
          <xdr:row>38</xdr:row>
          <xdr:rowOff>19050</xdr:rowOff>
        </xdr:from>
        <xdr:to>
          <xdr:col>16</xdr:col>
          <xdr:colOff>19050</xdr:colOff>
          <xdr:row>39</xdr:row>
          <xdr:rowOff>0</xdr:rowOff>
        </xdr:to>
        <xdr:sp macro="" textlink="">
          <xdr:nvSpPr>
            <xdr:cNvPr id="1190" name="Check Box 166" hidden="1">
              <a:extLst>
                <a:ext uri="{63B3BB69-23CF-44E3-9099-C40C66FF867C}">
                  <a14:compatExt spid="_x0000_s1190"/>
                </a:ext>
                <a:ext uri="{FF2B5EF4-FFF2-40B4-BE49-F238E27FC236}">
                  <a16:creationId xmlns:a16="http://schemas.microsoft.com/office/drawing/2014/main" id="{00000000-0008-0000-0100-0000A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66675</xdr:colOff>
          <xdr:row>39</xdr:row>
          <xdr:rowOff>19050</xdr:rowOff>
        </xdr:from>
        <xdr:to>
          <xdr:col>16</xdr:col>
          <xdr:colOff>19050</xdr:colOff>
          <xdr:row>40</xdr:row>
          <xdr:rowOff>0</xdr:rowOff>
        </xdr:to>
        <xdr:sp macro="" textlink="">
          <xdr:nvSpPr>
            <xdr:cNvPr id="1191" name="Check Box 167" hidden="1">
              <a:extLst>
                <a:ext uri="{63B3BB69-23CF-44E3-9099-C40C66FF867C}">
                  <a14:compatExt spid="_x0000_s1191"/>
                </a:ext>
                <a:ext uri="{FF2B5EF4-FFF2-40B4-BE49-F238E27FC236}">
                  <a16:creationId xmlns:a16="http://schemas.microsoft.com/office/drawing/2014/main" id="{00000000-0008-0000-0100-0000A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66675</xdr:colOff>
          <xdr:row>40</xdr:row>
          <xdr:rowOff>19050</xdr:rowOff>
        </xdr:from>
        <xdr:to>
          <xdr:col>16</xdr:col>
          <xdr:colOff>19050</xdr:colOff>
          <xdr:row>41</xdr:row>
          <xdr:rowOff>0</xdr:rowOff>
        </xdr:to>
        <xdr:sp macro="" textlink="">
          <xdr:nvSpPr>
            <xdr:cNvPr id="1192" name="Check Box 168" hidden="1">
              <a:extLst>
                <a:ext uri="{63B3BB69-23CF-44E3-9099-C40C66FF867C}">
                  <a14:compatExt spid="_x0000_s1192"/>
                </a:ext>
                <a:ext uri="{FF2B5EF4-FFF2-40B4-BE49-F238E27FC236}">
                  <a16:creationId xmlns:a16="http://schemas.microsoft.com/office/drawing/2014/main" id="{00000000-0008-0000-0100-0000A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66675</xdr:colOff>
          <xdr:row>41</xdr:row>
          <xdr:rowOff>19050</xdr:rowOff>
        </xdr:from>
        <xdr:to>
          <xdr:col>16</xdr:col>
          <xdr:colOff>19050</xdr:colOff>
          <xdr:row>42</xdr:row>
          <xdr:rowOff>0</xdr:rowOff>
        </xdr:to>
        <xdr:sp macro="" textlink="">
          <xdr:nvSpPr>
            <xdr:cNvPr id="1193" name="Check Box 169" hidden="1">
              <a:extLst>
                <a:ext uri="{63B3BB69-23CF-44E3-9099-C40C66FF867C}">
                  <a14:compatExt spid="_x0000_s1193"/>
                </a:ext>
                <a:ext uri="{FF2B5EF4-FFF2-40B4-BE49-F238E27FC236}">
                  <a16:creationId xmlns:a16="http://schemas.microsoft.com/office/drawing/2014/main" id="{00000000-0008-0000-0100-0000A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18.xml"/><Relationship Id="rId117" Type="http://schemas.openxmlformats.org/officeDocument/2006/relationships/ctrlProp" Target="../ctrlProps/ctrlProp109.xml"/><Relationship Id="rId21" Type="http://schemas.openxmlformats.org/officeDocument/2006/relationships/ctrlProp" Target="../ctrlProps/ctrlProp13.xml"/><Relationship Id="rId42" Type="http://schemas.openxmlformats.org/officeDocument/2006/relationships/ctrlProp" Target="../ctrlProps/ctrlProp34.xml"/><Relationship Id="rId47" Type="http://schemas.openxmlformats.org/officeDocument/2006/relationships/ctrlProp" Target="../ctrlProps/ctrlProp39.xml"/><Relationship Id="rId63" Type="http://schemas.openxmlformats.org/officeDocument/2006/relationships/ctrlProp" Target="../ctrlProps/ctrlProp55.xml"/><Relationship Id="rId68" Type="http://schemas.openxmlformats.org/officeDocument/2006/relationships/ctrlProp" Target="../ctrlProps/ctrlProp60.xml"/><Relationship Id="rId84" Type="http://schemas.openxmlformats.org/officeDocument/2006/relationships/ctrlProp" Target="../ctrlProps/ctrlProp76.xml"/><Relationship Id="rId89" Type="http://schemas.openxmlformats.org/officeDocument/2006/relationships/ctrlProp" Target="../ctrlProps/ctrlProp81.xml"/><Relationship Id="rId112" Type="http://schemas.openxmlformats.org/officeDocument/2006/relationships/ctrlProp" Target="../ctrlProps/ctrlProp104.xml"/><Relationship Id="rId133" Type="http://schemas.openxmlformats.org/officeDocument/2006/relationships/ctrlProp" Target="../ctrlProps/ctrlProp125.xml"/><Relationship Id="rId138" Type="http://schemas.openxmlformats.org/officeDocument/2006/relationships/ctrlProp" Target="../ctrlProps/ctrlProp130.xml"/><Relationship Id="rId154" Type="http://schemas.openxmlformats.org/officeDocument/2006/relationships/ctrlProp" Target="../ctrlProps/ctrlProp146.xml"/><Relationship Id="rId16" Type="http://schemas.openxmlformats.org/officeDocument/2006/relationships/ctrlProp" Target="../ctrlProps/ctrlProp8.xml"/><Relationship Id="rId107" Type="http://schemas.openxmlformats.org/officeDocument/2006/relationships/ctrlProp" Target="../ctrlProps/ctrlProp99.xml"/><Relationship Id="rId11" Type="http://schemas.openxmlformats.org/officeDocument/2006/relationships/ctrlProp" Target="../ctrlProps/ctrlProp3.xml"/><Relationship Id="rId32" Type="http://schemas.openxmlformats.org/officeDocument/2006/relationships/ctrlProp" Target="../ctrlProps/ctrlProp24.xml"/><Relationship Id="rId37" Type="http://schemas.openxmlformats.org/officeDocument/2006/relationships/ctrlProp" Target="../ctrlProps/ctrlProp29.xml"/><Relationship Id="rId53" Type="http://schemas.openxmlformats.org/officeDocument/2006/relationships/ctrlProp" Target="../ctrlProps/ctrlProp45.xml"/><Relationship Id="rId58" Type="http://schemas.openxmlformats.org/officeDocument/2006/relationships/ctrlProp" Target="../ctrlProps/ctrlProp50.xml"/><Relationship Id="rId74" Type="http://schemas.openxmlformats.org/officeDocument/2006/relationships/ctrlProp" Target="../ctrlProps/ctrlProp66.xml"/><Relationship Id="rId79" Type="http://schemas.openxmlformats.org/officeDocument/2006/relationships/ctrlProp" Target="../ctrlProps/ctrlProp71.xml"/><Relationship Id="rId102" Type="http://schemas.openxmlformats.org/officeDocument/2006/relationships/ctrlProp" Target="../ctrlProps/ctrlProp94.xml"/><Relationship Id="rId123" Type="http://schemas.openxmlformats.org/officeDocument/2006/relationships/ctrlProp" Target="../ctrlProps/ctrlProp115.xml"/><Relationship Id="rId128" Type="http://schemas.openxmlformats.org/officeDocument/2006/relationships/ctrlProp" Target="../ctrlProps/ctrlProp120.xml"/><Relationship Id="rId144" Type="http://schemas.openxmlformats.org/officeDocument/2006/relationships/ctrlProp" Target="../ctrlProps/ctrlProp136.xml"/><Relationship Id="rId149" Type="http://schemas.openxmlformats.org/officeDocument/2006/relationships/ctrlProp" Target="../ctrlProps/ctrlProp141.xml"/><Relationship Id="rId5" Type="http://schemas.openxmlformats.org/officeDocument/2006/relationships/hyperlink" Target="https://erp.mju.ac.th/openFile.aspx?id=NjkwNTk4&amp;method=inline" TargetMode="External"/><Relationship Id="rId90" Type="http://schemas.openxmlformats.org/officeDocument/2006/relationships/ctrlProp" Target="../ctrlProps/ctrlProp82.xml"/><Relationship Id="rId95" Type="http://schemas.openxmlformats.org/officeDocument/2006/relationships/ctrlProp" Target="../ctrlProps/ctrlProp87.xml"/><Relationship Id="rId22" Type="http://schemas.openxmlformats.org/officeDocument/2006/relationships/ctrlProp" Target="../ctrlProps/ctrlProp14.xml"/><Relationship Id="rId27" Type="http://schemas.openxmlformats.org/officeDocument/2006/relationships/ctrlProp" Target="../ctrlProps/ctrlProp19.xml"/><Relationship Id="rId43" Type="http://schemas.openxmlformats.org/officeDocument/2006/relationships/ctrlProp" Target="../ctrlProps/ctrlProp35.xml"/><Relationship Id="rId48" Type="http://schemas.openxmlformats.org/officeDocument/2006/relationships/ctrlProp" Target="../ctrlProps/ctrlProp40.xml"/><Relationship Id="rId64" Type="http://schemas.openxmlformats.org/officeDocument/2006/relationships/ctrlProp" Target="../ctrlProps/ctrlProp56.xml"/><Relationship Id="rId69" Type="http://schemas.openxmlformats.org/officeDocument/2006/relationships/ctrlProp" Target="../ctrlProps/ctrlProp61.xml"/><Relationship Id="rId113" Type="http://schemas.openxmlformats.org/officeDocument/2006/relationships/ctrlProp" Target="../ctrlProps/ctrlProp105.xml"/><Relationship Id="rId118" Type="http://schemas.openxmlformats.org/officeDocument/2006/relationships/ctrlProp" Target="../ctrlProps/ctrlProp110.xml"/><Relationship Id="rId134" Type="http://schemas.openxmlformats.org/officeDocument/2006/relationships/ctrlProp" Target="../ctrlProps/ctrlProp126.xml"/><Relationship Id="rId139" Type="http://schemas.openxmlformats.org/officeDocument/2006/relationships/ctrlProp" Target="../ctrlProps/ctrlProp131.xml"/><Relationship Id="rId80" Type="http://schemas.openxmlformats.org/officeDocument/2006/relationships/ctrlProp" Target="../ctrlProps/ctrlProp72.xml"/><Relationship Id="rId85" Type="http://schemas.openxmlformats.org/officeDocument/2006/relationships/ctrlProp" Target="../ctrlProps/ctrlProp77.xml"/><Relationship Id="rId150" Type="http://schemas.openxmlformats.org/officeDocument/2006/relationships/ctrlProp" Target="../ctrlProps/ctrlProp142.xml"/><Relationship Id="rId155" Type="http://schemas.openxmlformats.org/officeDocument/2006/relationships/ctrlProp" Target="../ctrlProps/ctrlProp147.xml"/><Relationship Id="rId12" Type="http://schemas.openxmlformats.org/officeDocument/2006/relationships/ctrlProp" Target="../ctrlProps/ctrlProp4.xml"/><Relationship Id="rId17" Type="http://schemas.openxmlformats.org/officeDocument/2006/relationships/ctrlProp" Target="../ctrlProps/ctrlProp9.xml"/><Relationship Id="rId33" Type="http://schemas.openxmlformats.org/officeDocument/2006/relationships/ctrlProp" Target="../ctrlProps/ctrlProp25.xml"/><Relationship Id="rId38" Type="http://schemas.openxmlformats.org/officeDocument/2006/relationships/ctrlProp" Target="../ctrlProps/ctrlProp30.xml"/><Relationship Id="rId59" Type="http://schemas.openxmlformats.org/officeDocument/2006/relationships/ctrlProp" Target="../ctrlProps/ctrlProp51.xml"/><Relationship Id="rId103" Type="http://schemas.openxmlformats.org/officeDocument/2006/relationships/ctrlProp" Target="../ctrlProps/ctrlProp95.xml"/><Relationship Id="rId108" Type="http://schemas.openxmlformats.org/officeDocument/2006/relationships/ctrlProp" Target="../ctrlProps/ctrlProp100.xml"/><Relationship Id="rId124" Type="http://schemas.openxmlformats.org/officeDocument/2006/relationships/ctrlProp" Target="../ctrlProps/ctrlProp116.xml"/><Relationship Id="rId129" Type="http://schemas.openxmlformats.org/officeDocument/2006/relationships/ctrlProp" Target="../ctrlProps/ctrlProp121.xml"/><Relationship Id="rId20" Type="http://schemas.openxmlformats.org/officeDocument/2006/relationships/ctrlProp" Target="../ctrlProps/ctrlProp12.xml"/><Relationship Id="rId41" Type="http://schemas.openxmlformats.org/officeDocument/2006/relationships/ctrlProp" Target="../ctrlProps/ctrlProp33.xml"/><Relationship Id="rId54" Type="http://schemas.openxmlformats.org/officeDocument/2006/relationships/ctrlProp" Target="../ctrlProps/ctrlProp46.xml"/><Relationship Id="rId62" Type="http://schemas.openxmlformats.org/officeDocument/2006/relationships/ctrlProp" Target="../ctrlProps/ctrlProp54.xml"/><Relationship Id="rId70" Type="http://schemas.openxmlformats.org/officeDocument/2006/relationships/ctrlProp" Target="../ctrlProps/ctrlProp62.xml"/><Relationship Id="rId75" Type="http://schemas.openxmlformats.org/officeDocument/2006/relationships/ctrlProp" Target="../ctrlProps/ctrlProp67.xml"/><Relationship Id="rId83" Type="http://schemas.openxmlformats.org/officeDocument/2006/relationships/ctrlProp" Target="../ctrlProps/ctrlProp75.xml"/><Relationship Id="rId88" Type="http://schemas.openxmlformats.org/officeDocument/2006/relationships/ctrlProp" Target="../ctrlProps/ctrlProp80.xml"/><Relationship Id="rId91" Type="http://schemas.openxmlformats.org/officeDocument/2006/relationships/ctrlProp" Target="../ctrlProps/ctrlProp83.xml"/><Relationship Id="rId96" Type="http://schemas.openxmlformats.org/officeDocument/2006/relationships/ctrlProp" Target="../ctrlProps/ctrlProp88.xml"/><Relationship Id="rId111" Type="http://schemas.openxmlformats.org/officeDocument/2006/relationships/ctrlProp" Target="../ctrlProps/ctrlProp103.xml"/><Relationship Id="rId132" Type="http://schemas.openxmlformats.org/officeDocument/2006/relationships/ctrlProp" Target="../ctrlProps/ctrlProp124.xml"/><Relationship Id="rId140" Type="http://schemas.openxmlformats.org/officeDocument/2006/relationships/ctrlProp" Target="../ctrlProps/ctrlProp132.xml"/><Relationship Id="rId145" Type="http://schemas.openxmlformats.org/officeDocument/2006/relationships/ctrlProp" Target="../ctrlProps/ctrlProp137.xml"/><Relationship Id="rId153" Type="http://schemas.openxmlformats.org/officeDocument/2006/relationships/ctrlProp" Target="../ctrlProps/ctrlProp145.xml"/><Relationship Id="rId1" Type="http://schemas.openxmlformats.org/officeDocument/2006/relationships/hyperlink" Target="https://erp.mju.ac.th/openFile.aspx?id=NjkwNTk2&amp;method=inline" TargetMode="External"/><Relationship Id="rId6" Type="http://schemas.openxmlformats.org/officeDocument/2006/relationships/printerSettings" Target="../printerSettings/printerSettings1.bin"/><Relationship Id="rId15" Type="http://schemas.openxmlformats.org/officeDocument/2006/relationships/ctrlProp" Target="../ctrlProps/ctrlProp7.xml"/><Relationship Id="rId23" Type="http://schemas.openxmlformats.org/officeDocument/2006/relationships/ctrlProp" Target="../ctrlProps/ctrlProp15.xml"/><Relationship Id="rId28" Type="http://schemas.openxmlformats.org/officeDocument/2006/relationships/ctrlProp" Target="../ctrlProps/ctrlProp20.xml"/><Relationship Id="rId36" Type="http://schemas.openxmlformats.org/officeDocument/2006/relationships/ctrlProp" Target="../ctrlProps/ctrlProp28.xml"/><Relationship Id="rId49" Type="http://schemas.openxmlformats.org/officeDocument/2006/relationships/ctrlProp" Target="../ctrlProps/ctrlProp41.xml"/><Relationship Id="rId57" Type="http://schemas.openxmlformats.org/officeDocument/2006/relationships/ctrlProp" Target="../ctrlProps/ctrlProp49.xml"/><Relationship Id="rId106" Type="http://schemas.openxmlformats.org/officeDocument/2006/relationships/ctrlProp" Target="../ctrlProps/ctrlProp98.xml"/><Relationship Id="rId114" Type="http://schemas.openxmlformats.org/officeDocument/2006/relationships/ctrlProp" Target="../ctrlProps/ctrlProp106.xml"/><Relationship Id="rId119" Type="http://schemas.openxmlformats.org/officeDocument/2006/relationships/ctrlProp" Target="../ctrlProps/ctrlProp111.xml"/><Relationship Id="rId127" Type="http://schemas.openxmlformats.org/officeDocument/2006/relationships/ctrlProp" Target="../ctrlProps/ctrlProp119.xml"/><Relationship Id="rId10" Type="http://schemas.openxmlformats.org/officeDocument/2006/relationships/ctrlProp" Target="../ctrlProps/ctrlProp2.xml"/><Relationship Id="rId31" Type="http://schemas.openxmlformats.org/officeDocument/2006/relationships/ctrlProp" Target="../ctrlProps/ctrlProp23.xml"/><Relationship Id="rId44" Type="http://schemas.openxmlformats.org/officeDocument/2006/relationships/ctrlProp" Target="../ctrlProps/ctrlProp36.xml"/><Relationship Id="rId52" Type="http://schemas.openxmlformats.org/officeDocument/2006/relationships/ctrlProp" Target="../ctrlProps/ctrlProp44.xml"/><Relationship Id="rId60" Type="http://schemas.openxmlformats.org/officeDocument/2006/relationships/ctrlProp" Target="../ctrlProps/ctrlProp52.xml"/><Relationship Id="rId65" Type="http://schemas.openxmlformats.org/officeDocument/2006/relationships/ctrlProp" Target="../ctrlProps/ctrlProp57.xml"/><Relationship Id="rId73" Type="http://schemas.openxmlformats.org/officeDocument/2006/relationships/ctrlProp" Target="../ctrlProps/ctrlProp65.xml"/><Relationship Id="rId78" Type="http://schemas.openxmlformats.org/officeDocument/2006/relationships/ctrlProp" Target="../ctrlProps/ctrlProp70.xml"/><Relationship Id="rId81" Type="http://schemas.openxmlformats.org/officeDocument/2006/relationships/ctrlProp" Target="../ctrlProps/ctrlProp73.xml"/><Relationship Id="rId86" Type="http://schemas.openxmlformats.org/officeDocument/2006/relationships/ctrlProp" Target="../ctrlProps/ctrlProp78.xml"/><Relationship Id="rId94" Type="http://schemas.openxmlformats.org/officeDocument/2006/relationships/ctrlProp" Target="../ctrlProps/ctrlProp86.xml"/><Relationship Id="rId99" Type="http://schemas.openxmlformats.org/officeDocument/2006/relationships/ctrlProp" Target="../ctrlProps/ctrlProp91.xml"/><Relationship Id="rId101" Type="http://schemas.openxmlformats.org/officeDocument/2006/relationships/ctrlProp" Target="../ctrlProps/ctrlProp93.xml"/><Relationship Id="rId122" Type="http://schemas.openxmlformats.org/officeDocument/2006/relationships/ctrlProp" Target="../ctrlProps/ctrlProp114.xml"/><Relationship Id="rId130" Type="http://schemas.openxmlformats.org/officeDocument/2006/relationships/ctrlProp" Target="../ctrlProps/ctrlProp122.xml"/><Relationship Id="rId135" Type="http://schemas.openxmlformats.org/officeDocument/2006/relationships/ctrlProp" Target="../ctrlProps/ctrlProp127.xml"/><Relationship Id="rId143" Type="http://schemas.openxmlformats.org/officeDocument/2006/relationships/ctrlProp" Target="../ctrlProps/ctrlProp135.xml"/><Relationship Id="rId148" Type="http://schemas.openxmlformats.org/officeDocument/2006/relationships/ctrlProp" Target="../ctrlProps/ctrlProp140.xml"/><Relationship Id="rId151" Type="http://schemas.openxmlformats.org/officeDocument/2006/relationships/ctrlProp" Target="../ctrlProps/ctrlProp143.xml"/><Relationship Id="rId156" Type="http://schemas.openxmlformats.org/officeDocument/2006/relationships/ctrlProp" Target="../ctrlProps/ctrlProp148.xml"/><Relationship Id="rId4" Type="http://schemas.openxmlformats.org/officeDocument/2006/relationships/hyperlink" Target="https://erp.mju.ac.th/openFile.aspx?id=NjkwNTk3&amp;method=inline" TargetMode="External"/><Relationship Id="rId9" Type="http://schemas.openxmlformats.org/officeDocument/2006/relationships/ctrlProp" Target="../ctrlProps/ctrlProp1.xml"/><Relationship Id="rId13" Type="http://schemas.openxmlformats.org/officeDocument/2006/relationships/ctrlProp" Target="../ctrlProps/ctrlProp5.xml"/><Relationship Id="rId18" Type="http://schemas.openxmlformats.org/officeDocument/2006/relationships/ctrlProp" Target="../ctrlProps/ctrlProp10.xml"/><Relationship Id="rId39" Type="http://schemas.openxmlformats.org/officeDocument/2006/relationships/ctrlProp" Target="../ctrlProps/ctrlProp31.xml"/><Relationship Id="rId109" Type="http://schemas.openxmlformats.org/officeDocument/2006/relationships/ctrlProp" Target="../ctrlProps/ctrlProp101.xml"/><Relationship Id="rId34" Type="http://schemas.openxmlformats.org/officeDocument/2006/relationships/ctrlProp" Target="../ctrlProps/ctrlProp26.xml"/><Relationship Id="rId50" Type="http://schemas.openxmlformats.org/officeDocument/2006/relationships/ctrlProp" Target="../ctrlProps/ctrlProp42.xml"/><Relationship Id="rId55" Type="http://schemas.openxmlformats.org/officeDocument/2006/relationships/ctrlProp" Target="../ctrlProps/ctrlProp47.xml"/><Relationship Id="rId76" Type="http://schemas.openxmlformats.org/officeDocument/2006/relationships/ctrlProp" Target="../ctrlProps/ctrlProp68.xml"/><Relationship Id="rId97" Type="http://schemas.openxmlformats.org/officeDocument/2006/relationships/ctrlProp" Target="../ctrlProps/ctrlProp89.xml"/><Relationship Id="rId104" Type="http://schemas.openxmlformats.org/officeDocument/2006/relationships/ctrlProp" Target="../ctrlProps/ctrlProp96.xml"/><Relationship Id="rId120" Type="http://schemas.openxmlformats.org/officeDocument/2006/relationships/ctrlProp" Target="../ctrlProps/ctrlProp112.xml"/><Relationship Id="rId125" Type="http://schemas.openxmlformats.org/officeDocument/2006/relationships/ctrlProp" Target="../ctrlProps/ctrlProp117.xml"/><Relationship Id="rId141" Type="http://schemas.openxmlformats.org/officeDocument/2006/relationships/ctrlProp" Target="../ctrlProps/ctrlProp133.xml"/><Relationship Id="rId146" Type="http://schemas.openxmlformats.org/officeDocument/2006/relationships/ctrlProp" Target="../ctrlProps/ctrlProp138.xml"/><Relationship Id="rId7" Type="http://schemas.openxmlformats.org/officeDocument/2006/relationships/drawing" Target="../drawings/drawing1.xml"/><Relationship Id="rId71" Type="http://schemas.openxmlformats.org/officeDocument/2006/relationships/ctrlProp" Target="../ctrlProps/ctrlProp63.xml"/><Relationship Id="rId92" Type="http://schemas.openxmlformats.org/officeDocument/2006/relationships/ctrlProp" Target="../ctrlProps/ctrlProp84.xml"/><Relationship Id="rId2" Type="http://schemas.openxmlformats.org/officeDocument/2006/relationships/hyperlink" Target="https://erp.mju.ac.th/openFile.aspx?id=NjkwNTk5&amp;method=inline" TargetMode="External"/><Relationship Id="rId29" Type="http://schemas.openxmlformats.org/officeDocument/2006/relationships/ctrlProp" Target="../ctrlProps/ctrlProp21.xml"/><Relationship Id="rId24" Type="http://schemas.openxmlformats.org/officeDocument/2006/relationships/ctrlProp" Target="../ctrlProps/ctrlProp16.xml"/><Relationship Id="rId40" Type="http://schemas.openxmlformats.org/officeDocument/2006/relationships/ctrlProp" Target="../ctrlProps/ctrlProp32.xml"/><Relationship Id="rId45" Type="http://schemas.openxmlformats.org/officeDocument/2006/relationships/ctrlProp" Target="../ctrlProps/ctrlProp37.xml"/><Relationship Id="rId66" Type="http://schemas.openxmlformats.org/officeDocument/2006/relationships/ctrlProp" Target="../ctrlProps/ctrlProp58.xml"/><Relationship Id="rId87" Type="http://schemas.openxmlformats.org/officeDocument/2006/relationships/ctrlProp" Target="../ctrlProps/ctrlProp79.xml"/><Relationship Id="rId110" Type="http://schemas.openxmlformats.org/officeDocument/2006/relationships/ctrlProp" Target="../ctrlProps/ctrlProp102.xml"/><Relationship Id="rId115" Type="http://schemas.openxmlformats.org/officeDocument/2006/relationships/ctrlProp" Target="../ctrlProps/ctrlProp107.xml"/><Relationship Id="rId131" Type="http://schemas.openxmlformats.org/officeDocument/2006/relationships/ctrlProp" Target="../ctrlProps/ctrlProp123.xml"/><Relationship Id="rId136" Type="http://schemas.openxmlformats.org/officeDocument/2006/relationships/ctrlProp" Target="../ctrlProps/ctrlProp128.xml"/><Relationship Id="rId157" Type="http://schemas.openxmlformats.org/officeDocument/2006/relationships/ctrlProp" Target="../ctrlProps/ctrlProp149.xml"/><Relationship Id="rId61" Type="http://schemas.openxmlformats.org/officeDocument/2006/relationships/ctrlProp" Target="../ctrlProps/ctrlProp53.xml"/><Relationship Id="rId82" Type="http://schemas.openxmlformats.org/officeDocument/2006/relationships/ctrlProp" Target="../ctrlProps/ctrlProp74.xml"/><Relationship Id="rId152" Type="http://schemas.openxmlformats.org/officeDocument/2006/relationships/ctrlProp" Target="../ctrlProps/ctrlProp144.xml"/><Relationship Id="rId19" Type="http://schemas.openxmlformats.org/officeDocument/2006/relationships/ctrlProp" Target="../ctrlProps/ctrlProp11.xml"/><Relationship Id="rId14" Type="http://schemas.openxmlformats.org/officeDocument/2006/relationships/ctrlProp" Target="../ctrlProps/ctrlProp6.xml"/><Relationship Id="rId30" Type="http://schemas.openxmlformats.org/officeDocument/2006/relationships/ctrlProp" Target="../ctrlProps/ctrlProp22.xml"/><Relationship Id="rId35" Type="http://schemas.openxmlformats.org/officeDocument/2006/relationships/ctrlProp" Target="../ctrlProps/ctrlProp27.xml"/><Relationship Id="rId56" Type="http://schemas.openxmlformats.org/officeDocument/2006/relationships/ctrlProp" Target="../ctrlProps/ctrlProp48.xml"/><Relationship Id="rId77" Type="http://schemas.openxmlformats.org/officeDocument/2006/relationships/ctrlProp" Target="../ctrlProps/ctrlProp69.xml"/><Relationship Id="rId100" Type="http://schemas.openxmlformats.org/officeDocument/2006/relationships/ctrlProp" Target="../ctrlProps/ctrlProp92.xml"/><Relationship Id="rId105" Type="http://schemas.openxmlformats.org/officeDocument/2006/relationships/ctrlProp" Target="../ctrlProps/ctrlProp97.xml"/><Relationship Id="rId126" Type="http://schemas.openxmlformats.org/officeDocument/2006/relationships/ctrlProp" Target="../ctrlProps/ctrlProp118.xml"/><Relationship Id="rId147" Type="http://schemas.openxmlformats.org/officeDocument/2006/relationships/ctrlProp" Target="../ctrlProps/ctrlProp139.xml"/><Relationship Id="rId8" Type="http://schemas.openxmlformats.org/officeDocument/2006/relationships/vmlDrawing" Target="../drawings/vmlDrawing1.vml"/><Relationship Id="rId51" Type="http://schemas.openxmlformats.org/officeDocument/2006/relationships/ctrlProp" Target="../ctrlProps/ctrlProp43.xml"/><Relationship Id="rId72" Type="http://schemas.openxmlformats.org/officeDocument/2006/relationships/ctrlProp" Target="../ctrlProps/ctrlProp64.xml"/><Relationship Id="rId93" Type="http://schemas.openxmlformats.org/officeDocument/2006/relationships/ctrlProp" Target="../ctrlProps/ctrlProp85.xml"/><Relationship Id="rId98" Type="http://schemas.openxmlformats.org/officeDocument/2006/relationships/ctrlProp" Target="../ctrlProps/ctrlProp90.xml"/><Relationship Id="rId121" Type="http://schemas.openxmlformats.org/officeDocument/2006/relationships/ctrlProp" Target="../ctrlProps/ctrlProp113.xml"/><Relationship Id="rId142" Type="http://schemas.openxmlformats.org/officeDocument/2006/relationships/ctrlProp" Target="../ctrlProps/ctrlProp134.xml"/><Relationship Id="rId3" Type="http://schemas.openxmlformats.org/officeDocument/2006/relationships/hyperlink" Target="https://erp.mju.ac.th/openFile.aspx?id=NjkwNjAx&amp;method=inline" TargetMode="External"/><Relationship Id="rId25" Type="http://schemas.openxmlformats.org/officeDocument/2006/relationships/ctrlProp" Target="../ctrlProps/ctrlProp17.xml"/><Relationship Id="rId46" Type="http://schemas.openxmlformats.org/officeDocument/2006/relationships/ctrlProp" Target="../ctrlProps/ctrlProp38.xml"/><Relationship Id="rId67" Type="http://schemas.openxmlformats.org/officeDocument/2006/relationships/ctrlProp" Target="../ctrlProps/ctrlProp59.xml"/><Relationship Id="rId116" Type="http://schemas.openxmlformats.org/officeDocument/2006/relationships/ctrlProp" Target="../ctrlProps/ctrlProp108.xml"/><Relationship Id="rId137" Type="http://schemas.openxmlformats.org/officeDocument/2006/relationships/ctrlProp" Target="../ctrlProps/ctrlProp129.xml"/><Relationship Id="rId158" Type="http://schemas.openxmlformats.org/officeDocument/2006/relationships/ctrlProp" Target="../ctrlProps/ctrlProp15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AB988-5960-4CAE-BAAF-434B64A351A8}">
  <sheetPr codeName="Sheet1"/>
  <dimension ref="A1:E42"/>
  <sheetViews>
    <sheetView showGridLines="0" zoomScale="90" zoomScaleNormal="90" workbookViewId="0">
      <selection activeCell="W2" sqref="W2"/>
    </sheetView>
  </sheetViews>
  <sheetFormatPr defaultColWidth="8.7109375" defaultRowHeight="21" x14ac:dyDescent="0.35"/>
  <cols>
    <col min="1" max="1" width="40.28515625" style="2" customWidth="1"/>
    <col min="2" max="2" width="35.28515625" style="2" customWidth="1"/>
    <col min="3" max="3" width="19.5703125" style="2" customWidth="1"/>
    <col min="4" max="4" width="21.7109375" style="2" customWidth="1"/>
    <col min="5" max="16384" width="8.7109375" style="2"/>
  </cols>
  <sheetData>
    <row r="1" spans="1:5" ht="26.25" x14ac:dyDescent="0.4">
      <c r="A1" s="1" t="s">
        <v>0</v>
      </c>
      <c r="B1" s="1"/>
      <c r="C1" s="1"/>
      <c r="D1" s="1"/>
    </row>
    <row r="2" spans="1:5" x14ac:dyDescent="0.35">
      <c r="A2" s="3" t="s">
        <v>1</v>
      </c>
    </row>
    <row r="3" spans="1:5" x14ac:dyDescent="0.35">
      <c r="A3" s="4" t="s">
        <v>2</v>
      </c>
      <c r="B3" s="5" t="s">
        <v>3</v>
      </c>
      <c r="C3" s="5"/>
      <c r="D3" s="5"/>
    </row>
    <row r="4" spans="1:5" x14ac:dyDescent="0.35">
      <c r="A4" s="2" t="s">
        <v>4</v>
      </c>
      <c r="B4" s="6">
        <v>2</v>
      </c>
      <c r="C4" s="6"/>
      <c r="D4" s="6"/>
    </row>
    <row r="5" spans="1:5" x14ac:dyDescent="0.35">
      <c r="A5" s="2" t="s">
        <v>5</v>
      </c>
      <c r="B5" s="6">
        <v>3</v>
      </c>
      <c r="C5" s="6"/>
      <c r="D5" s="6"/>
    </row>
    <row r="6" spans="1:5" x14ac:dyDescent="0.35">
      <c r="A6" s="2" t="s">
        <v>6</v>
      </c>
      <c r="B6" s="6">
        <v>4</v>
      </c>
      <c r="C6" s="6"/>
      <c r="D6" s="6"/>
    </row>
    <row r="7" spans="1:5" x14ac:dyDescent="0.35">
      <c r="A7" s="2" t="s">
        <v>7</v>
      </c>
      <c r="B7" s="6">
        <v>5</v>
      </c>
      <c r="C7" s="6"/>
      <c r="D7" s="6"/>
    </row>
    <row r="9" spans="1:5" x14ac:dyDescent="0.35">
      <c r="A9" s="3" t="s">
        <v>8</v>
      </c>
      <c r="E9" s="3"/>
    </row>
    <row r="10" spans="1:5" ht="42" x14ac:dyDescent="0.35">
      <c r="A10" s="4" t="s">
        <v>9</v>
      </c>
      <c r="B10" s="4" t="s">
        <v>2</v>
      </c>
      <c r="C10" s="5" t="s">
        <v>3</v>
      </c>
      <c r="D10" s="5" t="s">
        <v>10</v>
      </c>
      <c r="E10" s="5"/>
    </row>
    <row r="11" spans="1:5" x14ac:dyDescent="0.35">
      <c r="A11" s="2" t="s">
        <v>11</v>
      </c>
      <c r="B11" s="2" t="s">
        <v>12</v>
      </c>
      <c r="C11" s="6">
        <v>1</v>
      </c>
      <c r="D11" s="6">
        <v>1</v>
      </c>
      <c r="E11" s="6"/>
    </row>
    <row r="12" spans="1:5" x14ac:dyDescent="0.35">
      <c r="A12" s="2" t="s">
        <v>13</v>
      </c>
      <c r="B12" s="2" t="s">
        <v>14</v>
      </c>
      <c r="C12" s="6">
        <v>2</v>
      </c>
      <c r="D12" s="6">
        <v>2</v>
      </c>
      <c r="E12" s="6"/>
    </row>
    <row r="13" spans="1:5" x14ac:dyDescent="0.35">
      <c r="A13" s="2" t="s">
        <v>15</v>
      </c>
      <c r="B13" s="2" t="s">
        <v>16</v>
      </c>
      <c r="C13" s="6">
        <v>3</v>
      </c>
      <c r="D13" s="6">
        <v>3</v>
      </c>
      <c r="E13" s="6"/>
    </row>
    <row r="14" spans="1:5" x14ac:dyDescent="0.35">
      <c r="A14" s="2" t="s">
        <v>17</v>
      </c>
      <c r="B14" s="2" t="s">
        <v>18</v>
      </c>
      <c r="C14" s="6">
        <v>2</v>
      </c>
      <c r="D14" s="6">
        <v>2</v>
      </c>
      <c r="E14" s="6"/>
    </row>
    <row r="15" spans="1:5" x14ac:dyDescent="0.35">
      <c r="A15" s="2" t="s">
        <v>19</v>
      </c>
      <c r="B15" s="2" t="s">
        <v>20</v>
      </c>
      <c r="C15" s="6">
        <v>3</v>
      </c>
      <c r="D15" s="6">
        <v>3</v>
      </c>
      <c r="E15" s="6"/>
    </row>
    <row r="16" spans="1:5" x14ac:dyDescent="0.35">
      <c r="A16" s="2" t="s">
        <v>21</v>
      </c>
      <c r="B16" s="2" t="s">
        <v>22</v>
      </c>
      <c r="C16" s="6">
        <v>4</v>
      </c>
      <c r="D16" s="6">
        <v>4</v>
      </c>
      <c r="E16" s="6"/>
    </row>
    <row r="17" spans="1:5" x14ac:dyDescent="0.35">
      <c r="A17" s="2" t="s">
        <v>23</v>
      </c>
      <c r="B17" s="2" t="s">
        <v>24</v>
      </c>
      <c r="C17" s="6">
        <v>5</v>
      </c>
      <c r="D17" s="6">
        <v>5</v>
      </c>
      <c r="E17" s="6"/>
    </row>
    <row r="18" spans="1:5" x14ac:dyDescent="0.35">
      <c r="A18" s="2" t="s">
        <v>25</v>
      </c>
    </row>
    <row r="19" spans="1:5" x14ac:dyDescent="0.35">
      <c r="A19" s="2" t="s">
        <v>26</v>
      </c>
    </row>
    <row r="20" spans="1:5" x14ac:dyDescent="0.35">
      <c r="A20" s="2" t="s">
        <v>27</v>
      </c>
    </row>
    <row r="21" spans="1:5" x14ac:dyDescent="0.35">
      <c r="A21" s="2" t="s">
        <v>28</v>
      </c>
    </row>
    <row r="22" spans="1:5" x14ac:dyDescent="0.35">
      <c r="A22" s="2" t="s">
        <v>29</v>
      </c>
    </row>
    <row r="23" spans="1:5" x14ac:dyDescent="0.35">
      <c r="A23" s="2" t="s">
        <v>30</v>
      </c>
    </row>
    <row r="26" spans="1:5" x14ac:dyDescent="0.35">
      <c r="A26" s="3" t="s">
        <v>31</v>
      </c>
    </row>
    <row r="27" spans="1:5" x14ac:dyDescent="0.35">
      <c r="A27" s="5" t="s">
        <v>9</v>
      </c>
      <c r="B27" s="5" t="s">
        <v>2</v>
      </c>
      <c r="C27" s="5" t="s">
        <v>3</v>
      </c>
      <c r="D27" s="5" t="s">
        <v>32</v>
      </c>
    </row>
    <row r="28" spans="1:5" x14ac:dyDescent="0.35">
      <c r="A28" s="2" t="s">
        <v>33</v>
      </c>
      <c r="B28" s="6" t="s">
        <v>34</v>
      </c>
      <c r="C28" s="6">
        <v>4</v>
      </c>
      <c r="D28" s="6">
        <v>3</v>
      </c>
      <c r="E28" s="6"/>
    </row>
    <row r="29" spans="1:5" x14ac:dyDescent="0.35">
      <c r="A29" s="2" t="s">
        <v>35</v>
      </c>
      <c r="B29" s="6" t="s">
        <v>36</v>
      </c>
      <c r="C29" s="6">
        <v>3</v>
      </c>
      <c r="D29" s="6">
        <v>3</v>
      </c>
      <c r="E29" s="6"/>
    </row>
    <row r="30" spans="1:5" x14ac:dyDescent="0.35">
      <c r="A30" s="2" t="s">
        <v>37</v>
      </c>
      <c r="B30" s="6" t="s">
        <v>36</v>
      </c>
      <c r="C30" s="6">
        <v>3</v>
      </c>
      <c r="D30" s="6">
        <v>3</v>
      </c>
      <c r="E30" s="6"/>
    </row>
    <row r="31" spans="1:5" x14ac:dyDescent="0.35">
      <c r="A31" s="2" t="s">
        <v>38</v>
      </c>
      <c r="B31" s="6" t="s">
        <v>36</v>
      </c>
      <c r="C31" s="6">
        <v>3</v>
      </c>
      <c r="D31" s="6">
        <v>3</v>
      </c>
      <c r="E31" s="6"/>
    </row>
    <row r="32" spans="1:5" x14ac:dyDescent="0.35">
      <c r="A32" s="2" t="s">
        <v>39</v>
      </c>
      <c r="B32" s="6" t="s">
        <v>36</v>
      </c>
      <c r="C32" s="6">
        <v>3</v>
      </c>
      <c r="D32" s="6">
        <v>3</v>
      </c>
      <c r="E32" s="6"/>
    </row>
    <row r="33" spans="1:5" x14ac:dyDescent="0.35">
      <c r="A33" s="2" t="s">
        <v>40</v>
      </c>
      <c r="B33" s="6" t="s">
        <v>41</v>
      </c>
      <c r="C33" s="6">
        <v>3</v>
      </c>
      <c r="D33" s="6">
        <v>3</v>
      </c>
      <c r="E33" s="6"/>
    </row>
    <row r="34" spans="1:5" x14ac:dyDescent="0.35">
      <c r="A34" s="2" t="s">
        <v>42</v>
      </c>
      <c r="B34" s="6" t="s">
        <v>41</v>
      </c>
      <c r="C34" s="6">
        <v>3</v>
      </c>
      <c r="D34" s="6">
        <v>2</v>
      </c>
      <c r="E34" s="6"/>
    </row>
    <row r="35" spans="1:5" x14ac:dyDescent="0.35">
      <c r="A35" s="2" t="s">
        <v>43</v>
      </c>
      <c r="B35" s="6" t="s">
        <v>44</v>
      </c>
      <c r="C35" s="6">
        <v>2</v>
      </c>
      <c r="D35" s="6">
        <v>2</v>
      </c>
      <c r="E35" s="6"/>
    </row>
    <row r="36" spans="1:5" x14ac:dyDescent="0.35">
      <c r="A36" s="2" t="s">
        <v>45</v>
      </c>
      <c r="B36" s="6" t="s">
        <v>44</v>
      </c>
      <c r="C36" s="6">
        <v>2</v>
      </c>
      <c r="D36" s="6">
        <v>2</v>
      </c>
      <c r="E36" s="6"/>
    </row>
    <row r="37" spans="1:5" x14ac:dyDescent="0.35">
      <c r="A37" s="2" t="s">
        <v>46</v>
      </c>
      <c r="B37" s="6" t="s">
        <v>44</v>
      </c>
      <c r="C37" s="6">
        <v>2</v>
      </c>
      <c r="D37" s="6">
        <v>2</v>
      </c>
      <c r="E37" s="6"/>
    </row>
    <row r="38" spans="1:5" x14ac:dyDescent="0.35">
      <c r="A38" s="2" t="s">
        <v>47</v>
      </c>
      <c r="B38" s="6" t="s">
        <v>48</v>
      </c>
      <c r="C38" s="6">
        <v>2</v>
      </c>
      <c r="D38" s="6">
        <v>2</v>
      </c>
      <c r="E38" s="6"/>
    </row>
    <row r="39" spans="1:5" x14ac:dyDescent="0.35">
      <c r="D39" s="6"/>
      <c r="E39" s="6"/>
    </row>
    <row r="40" spans="1:5" x14ac:dyDescent="0.35">
      <c r="D40" s="6"/>
      <c r="E40" s="6"/>
    </row>
    <row r="41" spans="1:5" x14ac:dyDescent="0.35">
      <c r="D41" s="6"/>
      <c r="E41" s="6"/>
    </row>
    <row r="42" spans="1:5" x14ac:dyDescent="0.35">
      <c r="D42" s="6"/>
      <c r="E42" s="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3A1AA3-0700-4A53-A43F-F24A9F3C4C76}">
  <sheetPr codeName="Sheet2"/>
  <dimension ref="A1:AC44"/>
  <sheetViews>
    <sheetView showGridLines="0" tabSelected="1" zoomScale="112" zoomScaleNormal="112" workbookViewId="0">
      <selection activeCell="U4" sqref="U4"/>
    </sheetView>
  </sheetViews>
  <sheetFormatPr defaultColWidth="8.7109375" defaultRowHeight="15" x14ac:dyDescent="0.25"/>
  <cols>
    <col min="1" max="1" width="7.28515625" style="8" customWidth="1"/>
    <col min="2" max="2" width="10.140625" style="8" customWidth="1"/>
    <col min="3" max="12" width="4.7109375" style="8" customWidth="1"/>
    <col min="13" max="16" width="5.28515625" style="8" hidden="1" customWidth="1"/>
    <col min="17" max="17" width="7.140625" style="7" customWidth="1"/>
    <col min="18" max="18" width="7.28515625" style="7" customWidth="1"/>
    <col min="19" max="19" width="6.85546875" style="7" customWidth="1"/>
    <col min="20" max="20" width="7.140625" style="7" customWidth="1"/>
    <col min="21" max="23" width="6.5703125" style="8" customWidth="1"/>
    <col min="24" max="24" width="6.7109375" style="8" customWidth="1"/>
    <col min="25" max="25" width="3.140625" style="8" customWidth="1"/>
    <col min="26" max="26" width="8.7109375" style="8" customWidth="1"/>
    <col min="27" max="16384" width="8.7109375" style="8"/>
  </cols>
  <sheetData>
    <row r="1" spans="1:28" ht="63" customHeight="1" x14ac:dyDescent="0.25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1"/>
    </row>
    <row r="2" spans="1:28" ht="21" x14ac:dyDescent="0.25">
      <c r="A2" s="62" t="s">
        <v>49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1"/>
    </row>
    <row r="3" spans="1:28" ht="21" x14ac:dyDescent="0.35">
      <c r="A3" s="63" t="s">
        <v>240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1"/>
    </row>
    <row r="4" spans="1:28" ht="21" x14ac:dyDescent="0.35">
      <c r="A4" s="9" t="s">
        <v>50</v>
      </c>
      <c r="B4" s="64"/>
      <c r="C4" s="65"/>
      <c r="D4" s="65"/>
      <c r="E4" s="65"/>
      <c r="F4" s="65"/>
      <c r="G4" s="65"/>
      <c r="H4" s="65"/>
      <c r="I4" s="63" t="s">
        <v>9</v>
      </c>
      <c r="J4" s="66"/>
      <c r="K4" s="69"/>
      <c r="L4" s="69"/>
      <c r="M4" s="69"/>
      <c r="N4" s="69"/>
      <c r="O4" s="69"/>
      <c r="P4" s="69"/>
      <c r="Q4" s="69"/>
      <c r="R4" s="69"/>
      <c r="S4" s="28"/>
    </row>
    <row r="5" spans="1:28" ht="21" x14ac:dyDescent="0.35">
      <c r="A5" s="10" t="s">
        <v>51</v>
      </c>
      <c r="B5" s="10"/>
      <c r="C5" s="10"/>
      <c r="D5" s="10"/>
      <c r="E5" s="67" t="str">
        <f>IFERROR(VLOOKUP(K4,ข้อมูล!$A$4:$B$7,2,0),"")</f>
        <v/>
      </c>
      <c r="F5" s="68"/>
      <c r="G5" s="68"/>
      <c r="H5" s="63" t="s">
        <v>52</v>
      </c>
      <c r="I5" s="66"/>
      <c r="J5" s="66"/>
      <c r="K5" s="70" t="str">
        <f>IFERROR(3*E5,"")</f>
        <v/>
      </c>
      <c r="L5" s="70"/>
      <c r="M5" s="70"/>
      <c r="N5" s="70"/>
      <c r="O5" s="70"/>
      <c r="P5" s="70"/>
      <c r="Q5" s="70"/>
      <c r="R5" s="70"/>
      <c r="S5" s="19"/>
      <c r="T5" s="10"/>
    </row>
    <row r="6" spans="1:28" x14ac:dyDescent="0.25">
      <c r="A6" s="71"/>
      <c r="B6" s="60"/>
      <c r="C6" s="60"/>
      <c r="D6" s="60"/>
      <c r="E6" s="60"/>
      <c r="F6" s="60"/>
      <c r="G6" s="60"/>
      <c r="H6" s="60"/>
      <c r="I6" s="60"/>
      <c r="J6" s="60"/>
      <c r="K6" s="60"/>
      <c r="L6" s="60"/>
      <c r="M6" s="7"/>
      <c r="N6" s="7"/>
      <c r="O6" s="7"/>
      <c r="P6" s="7"/>
    </row>
    <row r="7" spans="1:28" ht="17.25" x14ac:dyDescent="0.25">
      <c r="A7" s="72" t="s">
        <v>3</v>
      </c>
      <c r="B7" s="73"/>
      <c r="C7" s="74" t="s">
        <v>53</v>
      </c>
      <c r="D7" s="75"/>
      <c r="E7" s="75"/>
      <c r="F7" s="75"/>
      <c r="G7" s="75"/>
      <c r="H7" s="75"/>
      <c r="I7" s="75"/>
      <c r="J7" s="75"/>
      <c r="K7" s="75"/>
      <c r="L7" s="76"/>
      <c r="M7" s="23" t="s">
        <v>54</v>
      </c>
      <c r="N7" s="23" t="s">
        <v>55</v>
      </c>
      <c r="O7" s="23" t="s">
        <v>56</v>
      </c>
      <c r="P7" s="23" t="s">
        <v>57</v>
      </c>
      <c r="Q7" s="77" t="s">
        <v>237</v>
      </c>
      <c r="R7" s="78"/>
      <c r="S7" s="78"/>
      <c r="T7" s="79"/>
      <c r="U7" s="83" t="s">
        <v>235</v>
      </c>
      <c r="V7" s="83"/>
      <c r="W7" s="83"/>
      <c r="X7" s="83"/>
      <c r="Y7" s="17"/>
    </row>
    <row r="8" spans="1:28" ht="18" customHeight="1" x14ac:dyDescent="0.25">
      <c r="A8" s="97" t="s">
        <v>58</v>
      </c>
      <c r="B8" s="98"/>
      <c r="C8" s="11">
        <v>1</v>
      </c>
      <c r="D8" s="11" t="s">
        <v>59</v>
      </c>
      <c r="E8" s="11">
        <v>2</v>
      </c>
      <c r="F8" s="11" t="s">
        <v>59</v>
      </c>
      <c r="G8" s="11">
        <v>3</v>
      </c>
      <c r="H8" s="11" t="s">
        <v>59</v>
      </c>
      <c r="I8" s="11">
        <v>4</v>
      </c>
      <c r="J8" s="11" t="s">
        <v>59</v>
      </c>
      <c r="K8" s="11">
        <v>5</v>
      </c>
      <c r="L8" s="12" t="s">
        <v>59</v>
      </c>
      <c r="M8" s="24" t="s">
        <v>67</v>
      </c>
      <c r="N8" s="24" t="s">
        <v>68</v>
      </c>
      <c r="O8" s="24" t="s">
        <v>69</v>
      </c>
      <c r="P8" s="24" t="s">
        <v>70</v>
      </c>
      <c r="Q8" s="55" t="str" cm="1">
        <f t="array" ref="Q8">IFERROR(_xlfn.IFS($E$5=2,"ไม่ต้องแนบ"&amp;M8,$E$5=3,"ไม่ต้องแนบ"&amp;N8,$E$5=4,"ไม่ต้องแนบ"&amp;O8,$E$5=5,"ไม่ต้องแนบ"&amp;P8),"")</f>
        <v/>
      </c>
      <c r="R8" s="55"/>
      <c r="S8" s="56" t="str" cm="1">
        <f t="array" ref="S8">IFERROR(_xlfn.IFS($E$5=2,"ต้องแนบ"&amp;M12,$E$5=3,"ต้องแนบ"&amp;N12,$E$5=4,"ต้องแนบ"&amp;O12,$E$5=5,"ต้องแนบ"&amp;P12),"")</f>
        <v/>
      </c>
      <c r="T8" s="56"/>
      <c r="U8" s="48" t="s">
        <v>60</v>
      </c>
      <c r="V8" s="49"/>
      <c r="W8" s="50" t="s">
        <v>61</v>
      </c>
      <c r="X8" s="51"/>
      <c r="Y8" s="17"/>
      <c r="Z8" s="13"/>
      <c r="AA8" s="13"/>
      <c r="AB8" s="13"/>
    </row>
    <row r="9" spans="1:28" ht="18" customHeight="1" x14ac:dyDescent="0.25">
      <c r="A9" s="97"/>
      <c r="B9" s="98"/>
      <c r="C9" s="29" t="s">
        <v>62</v>
      </c>
      <c r="D9" s="33" t="b">
        <v>0</v>
      </c>
      <c r="E9" s="30" t="s">
        <v>63</v>
      </c>
      <c r="F9" s="34" t="b">
        <v>0</v>
      </c>
      <c r="G9" s="30" t="s">
        <v>64</v>
      </c>
      <c r="H9" s="34" t="b">
        <v>0</v>
      </c>
      <c r="I9" s="30" t="s">
        <v>65</v>
      </c>
      <c r="J9" s="34" t="b">
        <v>0</v>
      </c>
      <c r="K9" s="30" t="s">
        <v>66</v>
      </c>
      <c r="L9" s="34" t="b">
        <v>0</v>
      </c>
      <c r="M9" s="15">
        <f>COUNTIF(D9:D14, TRUE)</f>
        <v>0</v>
      </c>
      <c r="N9" s="15">
        <f>COUNTIF(D9:D14, TRUE) + COUNTIF(F9:F14,TRUE)</f>
        <v>0</v>
      </c>
      <c r="O9" s="15">
        <f>COUNTIF(D9:D14, TRUE) + COUNTIF(F9:F14,TRUE)+ COUNTIF(H9:H14,TRUE)</f>
        <v>0</v>
      </c>
      <c r="P9" s="15">
        <f>COUNTIF(D9:D14, TRUE) + COUNTIF(F9:F14,TRUE)+ COUNTIF(H9:H14,TRUE) + COUNTIF(J9:J14,TRUE)</f>
        <v>0</v>
      </c>
      <c r="Q9" s="27" t="s">
        <v>236</v>
      </c>
      <c r="R9" s="22" t="s">
        <v>239</v>
      </c>
      <c r="S9" s="27" t="s">
        <v>236</v>
      </c>
      <c r="T9" s="22" t="s">
        <v>239</v>
      </c>
      <c r="U9" s="20" t="s">
        <v>234</v>
      </c>
      <c r="V9" s="20" t="s">
        <v>233</v>
      </c>
      <c r="W9" s="21" t="s">
        <v>234</v>
      </c>
      <c r="X9" s="21" t="s">
        <v>233</v>
      </c>
      <c r="Y9" s="17"/>
      <c r="Z9" s="13"/>
      <c r="AA9" s="13"/>
      <c r="AB9" s="13"/>
    </row>
    <row r="10" spans="1:28" ht="18" customHeight="1" x14ac:dyDescent="0.3">
      <c r="A10" s="97"/>
      <c r="B10" s="98"/>
      <c r="C10" s="31" t="s">
        <v>71</v>
      </c>
      <c r="D10" s="33" t="b">
        <v>0</v>
      </c>
      <c r="E10" s="30" t="s">
        <v>72</v>
      </c>
      <c r="F10" s="34" t="b">
        <v>0</v>
      </c>
      <c r="G10" s="30" t="s">
        <v>73</v>
      </c>
      <c r="H10" s="34" t="b">
        <v>0</v>
      </c>
      <c r="I10" s="30" t="s">
        <v>74</v>
      </c>
      <c r="J10" s="34" t="b">
        <v>0</v>
      </c>
      <c r="K10" s="30" t="s">
        <v>75</v>
      </c>
      <c r="L10" s="34" t="b">
        <v>0</v>
      </c>
      <c r="M10" s="14" t="s">
        <v>81</v>
      </c>
      <c r="N10" s="14" t="s">
        <v>81</v>
      </c>
      <c r="O10" s="14" t="s">
        <v>81</v>
      </c>
      <c r="P10" s="14" t="s">
        <v>81</v>
      </c>
      <c r="Q10" s="57" t="str">
        <f>IFERROR($K$5-3,"")</f>
        <v/>
      </c>
      <c r="R10" s="45" t="str" cm="1">
        <f t="array" ref="R10">IFERROR(_xlfn.IFS($E$5=2,M9,$E$5=3,N9,$E$5=4,O9,$E$5=5,P9),"")</f>
        <v/>
      </c>
      <c r="S10" s="57" t="str" cm="1">
        <f t="array" ref="S10">IFERROR(_xlfn.IFS($E$5=2,3,$E$5=3,3,$E$5=4,3,$E$5=5,3),"")</f>
        <v/>
      </c>
      <c r="T10" s="45" t="str" cm="1">
        <f t="array" ref="T10">IFERROR(_xlfn.IFS($E$5=2,M13,$E$5=3,N13,$E$5=4,O13,$E$5=5,P13),"")</f>
        <v/>
      </c>
      <c r="U10" s="26" t="str" cm="1">
        <f t="array" ref="U10">IFERROR(_xlfn.IFS($E$5=2,M9,$E$5=3,N9,$E$5=4,O9,$E$5=5,P9),"")</f>
        <v/>
      </c>
      <c r="V10" s="26" t="str" cm="1">
        <f t="array" ref="V10">IFERROR(_xlfn.IFS($E$5=2,M13,$E$5=3,N13,$E$5=4,O13,$E$5=5,P13),"")</f>
        <v/>
      </c>
      <c r="W10" s="32"/>
      <c r="X10" s="32"/>
      <c r="Z10" s="13"/>
      <c r="AA10" s="13"/>
      <c r="AB10" s="13"/>
    </row>
    <row r="11" spans="1:28" ht="18" customHeight="1" x14ac:dyDescent="0.25">
      <c r="A11" s="97"/>
      <c r="B11" s="98"/>
      <c r="C11" s="31" t="s">
        <v>76</v>
      </c>
      <c r="D11" s="33" t="b">
        <v>0</v>
      </c>
      <c r="E11" s="30" t="s">
        <v>77</v>
      </c>
      <c r="F11" s="34" t="b">
        <v>0</v>
      </c>
      <c r="G11" s="30" t="s">
        <v>78</v>
      </c>
      <c r="H11" s="34" t="b">
        <v>0</v>
      </c>
      <c r="I11" s="30" t="s">
        <v>79</v>
      </c>
      <c r="J11" s="34" t="b">
        <v>0</v>
      </c>
      <c r="K11" s="30" t="s">
        <v>80</v>
      </c>
      <c r="L11" s="34" t="b">
        <v>0</v>
      </c>
      <c r="M11" s="25">
        <f>IF(M9&gt;=3,3,M9)</f>
        <v>0</v>
      </c>
      <c r="N11" s="25">
        <f>IF(N9&gt;=6,6,N9)</f>
        <v>0</v>
      </c>
      <c r="O11" s="25">
        <f>IF(O9&gt;=9,9,O9)</f>
        <v>0</v>
      </c>
      <c r="P11" s="25">
        <f>IF(P9&gt;=12,12,P9)</f>
        <v>0</v>
      </c>
      <c r="Q11" s="58"/>
      <c r="R11" s="46"/>
      <c r="S11" s="58"/>
      <c r="T11" s="46"/>
      <c r="U11" s="52" t="s">
        <v>82</v>
      </c>
      <c r="V11" s="52"/>
      <c r="W11" s="53" t="s">
        <v>82</v>
      </c>
      <c r="X11" s="53"/>
      <c r="Y11" s="17"/>
      <c r="Z11" s="80" t="s">
        <v>83</v>
      </c>
      <c r="AA11" s="80"/>
      <c r="AB11" s="80"/>
    </row>
    <row r="12" spans="1:28" ht="18" customHeight="1" x14ac:dyDescent="0.25">
      <c r="A12" s="97"/>
      <c r="B12" s="98"/>
      <c r="C12" s="31" t="s">
        <v>84</v>
      </c>
      <c r="D12" s="33" t="b">
        <v>0</v>
      </c>
      <c r="E12" s="30" t="s">
        <v>85</v>
      </c>
      <c r="F12" s="34" t="b">
        <v>0</v>
      </c>
      <c r="G12" s="30" t="s">
        <v>86</v>
      </c>
      <c r="H12" s="34" t="b">
        <v>0</v>
      </c>
      <c r="I12" s="30" t="s">
        <v>87</v>
      </c>
      <c r="J12" s="34" t="b">
        <v>0</v>
      </c>
      <c r="K12" s="30" t="s">
        <v>88</v>
      </c>
      <c r="L12" s="34" t="b">
        <v>0</v>
      </c>
      <c r="M12" s="14" t="s">
        <v>94</v>
      </c>
      <c r="N12" s="14" t="s">
        <v>95</v>
      </c>
      <c r="O12" s="14" t="s">
        <v>96</v>
      </c>
      <c r="P12" s="14" t="s">
        <v>97</v>
      </c>
      <c r="Q12" s="58"/>
      <c r="R12" s="46"/>
      <c r="S12" s="58"/>
      <c r="T12" s="46"/>
      <c r="U12" s="36">
        <f>IFERROR(IF(U10&gt;Q10,Q10/$K$5,U10/$K$5)+(V10/$K$5),0)</f>
        <v>0</v>
      </c>
      <c r="V12" s="37"/>
      <c r="W12" s="36">
        <f>IFERROR(IF(W10&gt;Q10,Q10/$K$5,W10/$K$5)+(X10/$K$5),0)</f>
        <v>0</v>
      </c>
      <c r="X12" s="37"/>
      <c r="Z12" s="80"/>
      <c r="AA12" s="80"/>
      <c r="AB12" s="80"/>
    </row>
    <row r="13" spans="1:28" ht="18" customHeight="1" x14ac:dyDescent="0.25">
      <c r="A13" s="97"/>
      <c r="B13" s="98"/>
      <c r="C13" s="31" t="s">
        <v>89</v>
      </c>
      <c r="D13" s="33" t="b">
        <v>0</v>
      </c>
      <c r="E13" s="30" t="s">
        <v>90</v>
      </c>
      <c r="F13" s="34" t="b">
        <v>0</v>
      </c>
      <c r="G13" s="30" t="s">
        <v>91</v>
      </c>
      <c r="H13" s="34" t="b">
        <v>0</v>
      </c>
      <c r="I13" s="30" t="s">
        <v>92</v>
      </c>
      <c r="J13" s="34" t="b">
        <v>0</v>
      </c>
      <c r="K13" s="30" t="s">
        <v>93</v>
      </c>
      <c r="L13" s="34" t="b">
        <v>0</v>
      </c>
      <c r="M13" s="15">
        <f>COUNTIF(F9:F14,TRUE)+ COUNTIF(H9:H14,TRUE)+ COUNTIF(J9:J14,TRUE)+ COUNTIF(L9:L14,TRUE)</f>
        <v>0</v>
      </c>
      <c r="N13" s="15">
        <f>COUNTIF(H9:H14,TRUE)+ COUNTIF(J9:J14,TRUE)+ COUNTIF(L9:L14,TRUE)</f>
        <v>0</v>
      </c>
      <c r="O13" s="15">
        <f>COUNTIF(J9:J14,TRUE)+ COUNTIF(L9:L14,TRUE)</f>
        <v>0</v>
      </c>
      <c r="P13" s="15">
        <f>COUNTIF(L9:L14,TRUE)</f>
        <v>0</v>
      </c>
      <c r="Q13" s="58"/>
      <c r="R13" s="46"/>
      <c r="S13" s="58"/>
      <c r="T13" s="46"/>
      <c r="U13" s="41" t="s">
        <v>98</v>
      </c>
      <c r="V13" s="41"/>
      <c r="W13" s="42" t="s">
        <v>98</v>
      </c>
      <c r="X13" s="42"/>
      <c r="Y13" s="18"/>
      <c r="Z13" s="13"/>
      <c r="AA13" s="13"/>
      <c r="AB13" s="13"/>
    </row>
    <row r="14" spans="1:28" ht="18" customHeight="1" thickBot="1" x14ac:dyDescent="0.3">
      <c r="A14" s="99"/>
      <c r="B14" s="100"/>
      <c r="C14" s="31" t="s">
        <v>99</v>
      </c>
      <c r="D14" s="34" t="b">
        <v>0</v>
      </c>
      <c r="E14" s="30" t="s">
        <v>100</v>
      </c>
      <c r="F14" s="34" t="b">
        <v>0</v>
      </c>
      <c r="G14" s="30" t="s">
        <v>101</v>
      </c>
      <c r="H14" s="34" t="b">
        <v>0</v>
      </c>
      <c r="I14" s="30" t="s">
        <v>102</v>
      </c>
      <c r="J14" s="34" t="b">
        <v>0</v>
      </c>
      <c r="K14" s="30" t="s">
        <v>103</v>
      </c>
      <c r="L14" s="34" t="b">
        <v>0</v>
      </c>
      <c r="M14" s="25">
        <f>IF(M13&gt;=3,3,M13)</f>
        <v>0</v>
      </c>
      <c r="N14" s="25">
        <f t="shared" ref="N14:P14" si="0">IF(N13&gt;=3,3,N13)</f>
        <v>0</v>
      </c>
      <c r="O14" s="25">
        <f t="shared" si="0"/>
        <v>0</v>
      </c>
      <c r="P14" s="25">
        <f t="shared" si="0"/>
        <v>0</v>
      </c>
      <c r="Q14" s="59"/>
      <c r="R14" s="47"/>
      <c r="S14" s="59"/>
      <c r="T14" s="47"/>
      <c r="U14" s="43">
        <f>IF(U12&gt;=1,1,U12)</f>
        <v>0</v>
      </c>
      <c r="V14" s="43"/>
      <c r="W14" s="43">
        <f>IF(W12&gt;=1,1,W12)</f>
        <v>0</v>
      </c>
      <c r="X14" s="43"/>
      <c r="Y14" s="7"/>
      <c r="Z14" s="81" t="s">
        <v>104</v>
      </c>
      <c r="AA14" s="81"/>
      <c r="AB14" s="81"/>
    </row>
    <row r="15" spans="1:28" ht="18" customHeight="1" thickTop="1" x14ac:dyDescent="0.25">
      <c r="A15" s="95" t="s">
        <v>105</v>
      </c>
      <c r="B15" s="96"/>
      <c r="C15" s="12">
        <v>1</v>
      </c>
      <c r="D15" s="12" t="s">
        <v>59</v>
      </c>
      <c r="E15" s="12">
        <v>2</v>
      </c>
      <c r="F15" s="12" t="s">
        <v>59</v>
      </c>
      <c r="G15" s="12">
        <v>3</v>
      </c>
      <c r="H15" s="12" t="s">
        <v>59</v>
      </c>
      <c r="I15" s="12">
        <v>4</v>
      </c>
      <c r="J15" s="12" t="s">
        <v>59</v>
      </c>
      <c r="K15" s="12">
        <v>5</v>
      </c>
      <c r="L15" s="12" t="s">
        <v>59</v>
      </c>
      <c r="M15" s="14" t="s">
        <v>67</v>
      </c>
      <c r="N15" s="14" t="s">
        <v>68</v>
      </c>
      <c r="O15" s="14" t="s">
        <v>69</v>
      </c>
      <c r="P15" s="14" t="s">
        <v>70</v>
      </c>
      <c r="Q15" s="55" t="str" cm="1">
        <f t="array" ref="Q15">IFERROR(_xlfn.IFS($E$5=2,"ไม่ต้องแนบ"&amp;M15,$E$5=3,"ไม่ต้องแนบ"&amp;N15,$E$5=4,"ไม่ต้องแนบ"&amp;O15,$E$5=5,"ไม่ต้องแนบ"&amp;P15),"")</f>
        <v/>
      </c>
      <c r="R15" s="55"/>
      <c r="S15" s="56" t="str" cm="1">
        <f t="array" ref="S15">IFERROR(_xlfn.IFS($E$5=2,"ต้องแนบ"&amp;M19,$E$5=3,"ต้องแนบ"&amp;N19,$E$5=4,"ต้องแนบ"&amp;O19,$E$5=5,"ต้องแนบ"&amp;P19),"")</f>
        <v/>
      </c>
      <c r="T15" s="56"/>
      <c r="U15" s="48" t="s">
        <v>60</v>
      </c>
      <c r="V15" s="49"/>
      <c r="W15" s="50" t="s">
        <v>61</v>
      </c>
      <c r="X15" s="51"/>
      <c r="Z15" s="81"/>
      <c r="AA15" s="81"/>
      <c r="AB15" s="81"/>
    </row>
    <row r="16" spans="1:28" ht="18" customHeight="1" x14ac:dyDescent="0.25">
      <c r="A16" s="97"/>
      <c r="B16" s="98"/>
      <c r="C16" s="31" t="s">
        <v>106</v>
      </c>
      <c r="D16" s="34" t="b">
        <v>0</v>
      </c>
      <c r="E16" s="30" t="s">
        <v>107</v>
      </c>
      <c r="F16" s="34"/>
      <c r="G16" s="30" t="s">
        <v>108</v>
      </c>
      <c r="H16" s="34"/>
      <c r="I16" s="30" t="s">
        <v>109</v>
      </c>
      <c r="J16" s="34"/>
      <c r="K16" s="30" t="s">
        <v>110</v>
      </c>
      <c r="L16" s="35"/>
      <c r="M16" s="15">
        <f>COUNTIF(D16:D21, TRUE)</f>
        <v>0</v>
      </c>
      <c r="N16" s="15">
        <f>COUNTIF(D16:D21, TRUE) + COUNTIF(F16:F21,TRUE)</f>
        <v>0</v>
      </c>
      <c r="O16" s="15">
        <f>COUNTIF(D16:D21, TRUE) + COUNTIF(F16:F21,TRUE)+ COUNTIF(H16:H21,TRUE)</f>
        <v>0</v>
      </c>
      <c r="P16" s="15">
        <f>COUNTIF(D16:D21, TRUE) + COUNTIF(F16:F21,TRUE)+ COUNTIF(H16:H21,TRUE) + COUNTIF(J16:J21,TRUE)</f>
        <v>0</v>
      </c>
      <c r="Q16" s="27" t="s">
        <v>236</v>
      </c>
      <c r="R16" s="22" t="s">
        <v>239</v>
      </c>
      <c r="S16" s="27" t="s">
        <v>236</v>
      </c>
      <c r="T16" s="22" t="s">
        <v>239</v>
      </c>
      <c r="U16" s="20" t="s">
        <v>234</v>
      </c>
      <c r="V16" s="20" t="s">
        <v>233</v>
      </c>
      <c r="W16" s="21" t="s">
        <v>234</v>
      </c>
      <c r="X16" s="21" t="s">
        <v>233</v>
      </c>
      <c r="Z16" s="81"/>
      <c r="AA16" s="81"/>
      <c r="AB16" s="81"/>
    </row>
    <row r="17" spans="1:28" ht="18" customHeight="1" x14ac:dyDescent="0.3">
      <c r="A17" s="97"/>
      <c r="B17" s="98"/>
      <c r="C17" s="31" t="s">
        <v>111</v>
      </c>
      <c r="D17" s="34" t="b">
        <v>0</v>
      </c>
      <c r="E17" s="30" t="s">
        <v>112</v>
      </c>
      <c r="F17" s="34"/>
      <c r="G17" s="30" t="s">
        <v>113</v>
      </c>
      <c r="H17" s="34"/>
      <c r="I17" s="30" t="s">
        <v>114</v>
      </c>
      <c r="J17" s="34"/>
      <c r="K17" s="30" t="s">
        <v>115</v>
      </c>
      <c r="L17" s="35"/>
      <c r="M17" s="14" t="s">
        <v>81</v>
      </c>
      <c r="N17" s="14" t="s">
        <v>81</v>
      </c>
      <c r="O17" s="14" t="s">
        <v>81</v>
      </c>
      <c r="P17" s="14" t="s">
        <v>81</v>
      </c>
      <c r="Q17" s="57" t="str">
        <f>IFERROR($K$5-3,"")</f>
        <v/>
      </c>
      <c r="R17" s="45" t="str" cm="1">
        <f t="array" ref="R17">IFERROR(_xlfn.IFS($E$5=2,M16,$E$5=3,N16,$E$5=4,O16,$E$5=5,P16),"")</f>
        <v/>
      </c>
      <c r="S17" s="57" t="str" cm="1">
        <f t="array" ref="S17">IFERROR(_xlfn.IFS($E$5=2,3,$E$5=3,3,$E$5=4,3,$E$5=5,3),"")</f>
        <v/>
      </c>
      <c r="T17" s="45" t="str" cm="1">
        <f t="array" ref="T17">IFERROR(_xlfn.IFS($E$5=2,M20,$E$5=3,N20,$E$5=4,O20,$E$5=5,P20),"")</f>
        <v/>
      </c>
      <c r="U17" s="26" t="str" cm="1">
        <f t="array" ref="U17">IFERROR(_xlfn.IFS($E$5=2,M16,$E$5=3,N16,$E$5=4,O16,$E$5=5,P16),"")</f>
        <v/>
      </c>
      <c r="V17" s="26" t="str" cm="1">
        <f t="array" ref="V17">IFERROR(_xlfn.IFS($E$5=2,M20,$E$5=3,N20,$E$5=4,O20,$E$5=5,P20),"")</f>
        <v/>
      </c>
      <c r="W17" s="32"/>
      <c r="X17" s="32"/>
      <c r="Z17" s="82" t="s">
        <v>116</v>
      </c>
      <c r="AA17" s="82"/>
      <c r="AB17" s="82"/>
    </row>
    <row r="18" spans="1:28" ht="18" customHeight="1" x14ac:dyDescent="0.25">
      <c r="A18" s="97"/>
      <c r="B18" s="98"/>
      <c r="C18" s="31" t="s">
        <v>117</v>
      </c>
      <c r="D18" s="34" t="b">
        <v>0</v>
      </c>
      <c r="E18" s="30" t="s">
        <v>118</v>
      </c>
      <c r="F18" s="34"/>
      <c r="G18" s="30" t="s">
        <v>119</v>
      </c>
      <c r="H18" s="34"/>
      <c r="I18" s="30" t="s">
        <v>120</v>
      </c>
      <c r="J18" s="34"/>
      <c r="K18" s="30" t="s">
        <v>121</v>
      </c>
      <c r="L18" s="35"/>
      <c r="M18" s="25">
        <f>IF(M16&gt;=3,3,M16)</f>
        <v>0</v>
      </c>
      <c r="N18" s="25">
        <f>IF(N16&gt;=6,6,N16)</f>
        <v>0</v>
      </c>
      <c r="O18" s="25">
        <f>IF(O16&gt;=9,9,O16)</f>
        <v>0</v>
      </c>
      <c r="P18" s="25">
        <f>IF(P16&gt;=12,12,P16)</f>
        <v>0</v>
      </c>
      <c r="Q18" s="58"/>
      <c r="R18" s="46"/>
      <c r="S18" s="58"/>
      <c r="T18" s="46"/>
      <c r="U18" s="52" t="s">
        <v>82</v>
      </c>
      <c r="V18" s="52"/>
      <c r="W18" s="53" t="s">
        <v>82</v>
      </c>
      <c r="X18" s="53"/>
      <c r="Z18" s="82"/>
      <c r="AA18" s="82"/>
      <c r="AB18" s="82"/>
    </row>
    <row r="19" spans="1:28" ht="18" customHeight="1" x14ac:dyDescent="0.25">
      <c r="A19" s="97"/>
      <c r="B19" s="98"/>
      <c r="C19" s="31" t="s">
        <v>122</v>
      </c>
      <c r="D19" s="34" t="b">
        <v>0</v>
      </c>
      <c r="E19" s="30" t="s">
        <v>123</v>
      </c>
      <c r="F19" s="34"/>
      <c r="G19" s="30" t="s">
        <v>124</v>
      </c>
      <c r="H19" s="34"/>
      <c r="I19" s="30" t="s">
        <v>125</v>
      </c>
      <c r="J19" s="34"/>
      <c r="K19" s="30" t="s">
        <v>126</v>
      </c>
      <c r="L19" s="35"/>
      <c r="M19" s="14" t="s">
        <v>94</v>
      </c>
      <c r="N19" s="14" t="s">
        <v>95</v>
      </c>
      <c r="O19" s="14" t="s">
        <v>96</v>
      </c>
      <c r="P19" s="14" t="s">
        <v>97</v>
      </c>
      <c r="Q19" s="58"/>
      <c r="R19" s="46"/>
      <c r="S19" s="58"/>
      <c r="T19" s="46"/>
      <c r="U19" s="36">
        <f>IFERROR(IF(U17&gt;Q17,Q17/$K$5,U17/$K$5)+(V17/$K$5),0)</f>
        <v>0</v>
      </c>
      <c r="V19" s="37"/>
      <c r="W19" s="36">
        <f>IFERROR(IF(W17&gt;Q17,Q17/$K$5,W17/$K$5)+(X17/$K$5),0)</f>
        <v>0</v>
      </c>
      <c r="X19" s="37"/>
      <c r="Z19" s="82"/>
      <c r="AA19" s="82"/>
      <c r="AB19" s="82"/>
    </row>
    <row r="20" spans="1:28" ht="18" customHeight="1" x14ac:dyDescent="0.25">
      <c r="A20" s="97"/>
      <c r="B20" s="98"/>
      <c r="C20" s="31" t="s">
        <v>127</v>
      </c>
      <c r="D20" s="34" t="b">
        <v>0</v>
      </c>
      <c r="E20" s="30" t="s">
        <v>128</v>
      </c>
      <c r="F20" s="34"/>
      <c r="G20" s="30" t="s">
        <v>129</v>
      </c>
      <c r="H20" s="34"/>
      <c r="I20" s="30" t="s">
        <v>130</v>
      </c>
      <c r="J20" s="34"/>
      <c r="K20" s="30" t="s">
        <v>131</v>
      </c>
      <c r="L20" s="35"/>
      <c r="M20" s="15">
        <f>COUNTIF(F16:F21,TRUE)+ COUNTIF(H16:H21,TRUE)+ COUNTIF(J16:J21,TRUE)+ COUNTIF(L16:L21,TRUE)</f>
        <v>0</v>
      </c>
      <c r="N20" s="15">
        <f>COUNTIF(H16:H21,TRUE)+ COUNTIF(J16:J21,TRUE)+ COUNTIF(L16:L21,TRUE)</f>
        <v>0</v>
      </c>
      <c r="O20" s="15">
        <f>COUNTIF(J16:J21,TRUE)+ COUNTIF(L16:L21,TRUE)</f>
        <v>0</v>
      </c>
      <c r="P20" s="15">
        <f>COUNTIF(L16:L21,TRUE)</f>
        <v>0</v>
      </c>
      <c r="Q20" s="58"/>
      <c r="R20" s="46"/>
      <c r="S20" s="58"/>
      <c r="T20" s="46"/>
      <c r="U20" s="41" t="s">
        <v>98</v>
      </c>
      <c r="V20" s="41"/>
      <c r="W20" s="42" t="s">
        <v>98</v>
      </c>
      <c r="X20" s="42"/>
      <c r="Z20" s="82"/>
      <c r="AA20" s="82"/>
      <c r="AB20" s="82"/>
    </row>
    <row r="21" spans="1:28" ht="18" customHeight="1" thickBot="1" x14ac:dyDescent="0.3">
      <c r="A21" s="99"/>
      <c r="B21" s="100"/>
      <c r="C21" s="31" t="s">
        <v>132</v>
      </c>
      <c r="D21" s="34" t="b">
        <v>0</v>
      </c>
      <c r="E21" s="30" t="s">
        <v>133</v>
      </c>
      <c r="F21" s="34"/>
      <c r="G21" s="30" t="s">
        <v>134</v>
      </c>
      <c r="H21" s="34"/>
      <c r="I21" s="30" t="s">
        <v>135</v>
      </c>
      <c r="J21" s="34"/>
      <c r="K21" s="30" t="s">
        <v>136</v>
      </c>
      <c r="L21" s="35"/>
      <c r="M21" s="25">
        <f>IF(M20&gt;=3,3,M20)</f>
        <v>0</v>
      </c>
      <c r="N21" s="25">
        <f t="shared" ref="N21:P21" si="1">IF(N20&gt;=3,3,N20)</f>
        <v>0</v>
      </c>
      <c r="O21" s="25">
        <f t="shared" si="1"/>
        <v>0</v>
      </c>
      <c r="P21" s="25">
        <f t="shared" si="1"/>
        <v>0</v>
      </c>
      <c r="Q21" s="59"/>
      <c r="R21" s="47"/>
      <c r="S21" s="59"/>
      <c r="T21" s="47"/>
      <c r="U21" s="43">
        <f>IF(U19&gt;=1,1,U19)</f>
        <v>0</v>
      </c>
      <c r="V21" s="43"/>
      <c r="W21" s="43">
        <f>IF(W19&gt;=1,1,W19)</f>
        <v>0</v>
      </c>
      <c r="X21" s="43"/>
      <c r="Z21" s="82"/>
      <c r="AA21" s="82"/>
      <c r="AB21" s="82"/>
    </row>
    <row r="22" spans="1:28" ht="18" customHeight="1" thickTop="1" x14ac:dyDescent="0.25">
      <c r="A22" s="95" t="s">
        <v>137</v>
      </c>
      <c r="B22" s="96"/>
      <c r="C22" s="12">
        <v>1</v>
      </c>
      <c r="D22" s="12" t="s">
        <v>59</v>
      </c>
      <c r="E22" s="12">
        <v>2</v>
      </c>
      <c r="F22" s="12" t="s">
        <v>59</v>
      </c>
      <c r="G22" s="12">
        <v>3</v>
      </c>
      <c r="H22" s="12" t="s">
        <v>59</v>
      </c>
      <c r="I22" s="12">
        <v>4</v>
      </c>
      <c r="J22" s="12" t="s">
        <v>59</v>
      </c>
      <c r="K22" s="12">
        <v>5</v>
      </c>
      <c r="L22" s="12" t="s">
        <v>59</v>
      </c>
      <c r="M22" s="14" t="s">
        <v>67</v>
      </c>
      <c r="N22" s="14" t="s">
        <v>68</v>
      </c>
      <c r="O22" s="14" t="s">
        <v>69</v>
      </c>
      <c r="P22" s="14" t="s">
        <v>70</v>
      </c>
      <c r="Q22" s="55" t="str" cm="1">
        <f t="array" ref="Q22">IFERROR(_xlfn.IFS($E$5=2,"ไม่ต้องแนบ"&amp;M22,$E$5=3,"ไม่ต้องแนบ"&amp;N22,$E$5=4,"ไม่ต้องแนบ"&amp;O22,$E$5=5,"ไม่ต้องแนบ"&amp;P22),"")</f>
        <v/>
      </c>
      <c r="R22" s="55"/>
      <c r="S22" s="56" t="str" cm="1">
        <f t="array" ref="S22">IFERROR(_xlfn.IFS($E$5=2,"ต้องแนบ"&amp;M26,$E$5=3,"ต้องแนบ"&amp;N26,$E$5=4,"ต้องแนบ"&amp;O26,$E$5=5,"ต้องแนบ"&amp;P26),"")</f>
        <v/>
      </c>
      <c r="T22" s="56"/>
      <c r="U22" s="48" t="s">
        <v>60</v>
      </c>
      <c r="V22" s="49"/>
      <c r="W22" s="50" t="s">
        <v>61</v>
      </c>
      <c r="X22" s="51"/>
      <c r="Z22" s="82"/>
      <c r="AA22" s="82"/>
      <c r="AB22" s="82"/>
    </row>
    <row r="23" spans="1:28" ht="18" customHeight="1" x14ac:dyDescent="0.25">
      <c r="A23" s="97"/>
      <c r="B23" s="98"/>
      <c r="C23" s="31" t="s">
        <v>138</v>
      </c>
      <c r="D23" s="34"/>
      <c r="E23" s="30" t="s">
        <v>139</v>
      </c>
      <c r="F23" s="34"/>
      <c r="G23" s="30" t="s">
        <v>140</v>
      </c>
      <c r="H23" s="34"/>
      <c r="I23" s="30" t="s">
        <v>141</v>
      </c>
      <c r="J23" s="34"/>
      <c r="K23" s="30" t="s">
        <v>142</v>
      </c>
      <c r="L23" s="35"/>
      <c r="M23" s="15">
        <f>COUNTIF(D23:D28, TRUE)</f>
        <v>0</v>
      </c>
      <c r="N23" s="15">
        <f>COUNTIF(D23:D28, TRUE) + COUNTIF(F23:F28,TRUE)</f>
        <v>0</v>
      </c>
      <c r="O23" s="15">
        <f>COUNTIF(D23:D28, TRUE) + COUNTIF(F23:F28,TRUE)+ COUNTIF(H23:H28,TRUE)</f>
        <v>0</v>
      </c>
      <c r="P23" s="15">
        <f>COUNTIF(D23:D28, TRUE) + COUNTIF(F23:F28,TRUE)+ COUNTIF(H23:H28,TRUE) + COUNTIF(J23:J28,TRUE)</f>
        <v>0</v>
      </c>
      <c r="Q23" s="27" t="s">
        <v>236</v>
      </c>
      <c r="R23" s="22" t="s">
        <v>238</v>
      </c>
      <c r="S23" s="27" t="s">
        <v>236</v>
      </c>
      <c r="T23" s="22" t="s">
        <v>238</v>
      </c>
      <c r="U23" s="20" t="s">
        <v>234</v>
      </c>
      <c r="V23" s="20" t="s">
        <v>233</v>
      </c>
      <c r="W23" s="21" t="s">
        <v>234</v>
      </c>
      <c r="X23" s="21" t="s">
        <v>233</v>
      </c>
      <c r="Z23" s="82"/>
      <c r="AA23" s="82"/>
      <c r="AB23" s="82"/>
    </row>
    <row r="24" spans="1:28" ht="18" customHeight="1" x14ac:dyDescent="0.3">
      <c r="A24" s="97"/>
      <c r="B24" s="98"/>
      <c r="C24" s="31" t="s">
        <v>143</v>
      </c>
      <c r="D24" s="34"/>
      <c r="E24" s="30" t="s">
        <v>144</v>
      </c>
      <c r="F24" s="34"/>
      <c r="G24" s="30" t="s">
        <v>145</v>
      </c>
      <c r="H24" s="34"/>
      <c r="I24" s="30" t="s">
        <v>146</v>
      </c>
      <c r="J24" s="34"/>
      <c r="K24" s="30" t="s">
        <v>147</v>
      </c>
      <c r="L24" s="35"/>
      <c r="M24" s="14" t="s">
        <v>81</v>
      </c>
      <c r="N24" s="14" t="s">
        <v>81</v>
      </c>
      <c r="O24" s="14" t="s">
        <v>81</v>
      </c>
      <c r="P24" s="14" t="s">
        <v>81</v>
      </c>
      <c r="Q24" s="57" t="str">
        <f>IFERROR($K$5-3,"")</f>
        <v/>
      </c>
      <c r="R24" s="45" t="str" cm="1">
        <f t="array" ref="R24">IFERROR(_xlfn.IFS($E$5=2,M23,$E$5=3,N23,$E$5=4,O23,$E$5=5,P23),"")</f>
        <v/>
      </c>
      <c r="S24" s="57" t="str" cm="1">
        <f t="array" ref="S24">IFERROR(_xlfn.IFS($E$5=2,3,$E$5=3,3,$E$5=4,3,$E$5=5,3),"")</f>
        <v/>
      </c>
      <c r="T24" s="45" t="str" cm="1">
        <f t="array" ref="T24">IFERROR(_xlfn.IFS($E$5=2,M27,$E$5=3,N27,$E$5=4,O27,$E$5=5,P27),"")</f>
        <v/>
      </c>
      <c r="U24" s="26" t="str" cm="1">
        <f t="array" ref="U24">IFERROR(_xlfn.IFS($E$5=2,M23,$E$5=3,N23,$E$5=4,O23,$E$5=5,P23),"")</f>
        <v/>
      </c>
      <c r="V24" s="26" t="str" cm="1">
        <f t="array" ref="V24">IFERROR(_xlfn.IFS($E$5=2,M27,$E$5=3,N27,$E$5=4,O27,$E$5=5,P27),"")</f>
        <v/>
      </c>
      <c r="W24" s="32"/>
      <c r="X24" s="32"/>
      <c r="Z24" s="82"/>
      <c r="AA24" s="82"/>
      <c r="AB24" s="82"/>
    </row>
    <row r="25" spans="1:28" ht="18" customHeight="1" x14ac:dyDescent="0.25">
      <c r="A25" s="97"/>
      <c r="B25" s="98"/>
      <c r="C25" s="31" t="s">
        <v>148</v>
      </c>
      <c r="D25" s="34"/>
      <c r="E25" s="30" t="s">
        <v>149</v>
      </c>
      <c r="F25" s="34"/>
      <c r="G25" s="30" t="s">
        <v>150</v>
      </c>
      <c r="H25" s="34"/>
      <c r="I25" s="30" t="s">
        <v>151</v>
      </c>
      <c r="J25" s="34"/>
      <c r="K25" s="30" t="s">
        <v>152</v>
      </c>
      <c r="L25" s="35"/>
      <c r="M25" s="25">
        <f>IF(M23&gt;=3,3,M23)</f>
        <v>0</v>
      </c>
      <c r="N25" s="25">
        <f>IF(N23&gt;=6,6,N23)</f>
        <v>0</v>
      </c>
      <c r="O25" s="25">
        <f>IF(O23&gt;=9,9,O23)</f>
        <v>0</v>
      </c>
      <c r="P25" s="25">
        <f>IF(P23&gt;=12,12,P23)</f>
        <v>0</v>
      </c>
      <c r="Q25" s="58"/>
      <c r="R25" s="46"/>
      <c r="S25" s="58"/>
      <c r="T25" s="46"/>
      <c r="U25" s="52" t="s">
        <v>82</v>
      </c>
      <c r="V25" s="52"/>
      <c r="W25" s="53" t="s">
        <v>82</v>
      </c>
      <c r="X25" s="53"/>
      <c r="Z25" s="82"/>
      <c r="AA25" s="82"/>
      <c r="AB25" s="82"/>
    </row>
    <row r="26" spans="1:28" ht="18" customHeight="1" x14ac:dyDescent="0.25">
      <c r="A26" s="97"/>
      <c r="B26" s="98"/>
      <c r="C26" s="31" t="s">
        <v>153</v>
      </c>
      <c r="D26" s="34"/>
      <c r="E26" s="30" t="s">
        <v>154</v>
      </c>
      <c r="F26" s="34"/>
      <c r="G26" s="30" t="s">
        <v>155</v>
      </c>
      <c r="H26" s="34"/>
      <c r="I26" s="30" t="s">
        <v>156</v>
      </c>
      <c r="J26" s="34"/>
      <c r="K26" s="30" t="s">
        <v>157</v>
      </c>
      <c r="L26" s="35"/>
      <c r="M26" s="14" t="s">
        <v>94</v>
      </c>
      <c r="N26" s="14" t="s">
        <v>95</v>
      </c>
      <c r="O26" s="14" t="s">
        <v>96</v>
      </c>
      <c r="P26" s="14" t="s">
        <v>97</v>
      </c>
      <c r="Q26" s="58"/>
      <c r="R26" s="46"/>
      <c r="S26" s="58"/>
      <c r="T26" s="46"/>
      <c r="U26" s="36">
        <f>IFERROR(IF(U24&gt;Q24,Q24/$K$5,U24/$K$5)+(V24/$K$5),0)</f>
        <v>0</v>
      </c>
      <c r="V26" s="37"/>
      <c r="W26" s="36">
        <f>IFERROR(IF(W24&gt;Q24,Q24/$K$5,W24/$K$5)+(X24/$K$5),0)</f>
        <v>0</v>
      </c>
      <c r="X26" s="37"/>
    </row>
    <row r="27" spans="1:28" ht="18" customHeight="1" x14ac:dyDescent="0.25">
      <c r="A27" s="97"/>
      <c r="B27" s="98"/>
      <c r="C27" s="31" t="s">
        <v>158</v>
      </c>
      <c r="D27" s="34"/>
      <c r="E27" s="30" t="s">
        <v>159</v>
      </c>
      <c r="F27" s="34"/>
      <c r="G27" s="30" t="s">
        <v>160</v>
      </c>
      <c r="H27" s="34"/>
      <c r="I27" s="30" t="s">
        <v>161</v>
      </c>
      <c r="J27" s="34"/>
      <c r="K27" s="30" t="s">
        <v>162</v>
      </c>
      <c r="L27" s="35"/>
      <c r="M27" s="15">
        <f>COUNTIF(F23:F28,TRUE)+ COUNTIF(H23:H28,TRUE)+ COUNTIF(J23:J28,TRUE)+ COUNTIF(L23:L28,TRUE)</f>
        <v>0</v>
      </c>
      <c r="N27" s="15">
        <f>COUNTIF(H23:H28,TRUE)+ COUNTIF(J23:J28,TRUE)+ COUNTIF(L23:L28,TRUE)</f>
        <v>0</v>
      </c>
      <c r="O27" s="15">
        <f>COUNTIF(J23:J28,TRUE)+ COUNTIF(L23:L28,TRUE)</f>
        <v>0</v>
      </c>
      <c r="P27" s="15">
        <f>COUNTIF(L23:L28,TRUE)</f>
        <v>0</v>
      </c>
      <c r="Q27" s="58"/>
      <c r="R27" s="46"/>
      <c r="S27" s="58"/>
      <c r="T27" s="46"/>
      <c r="U27" s="41" t="s">
        <v>98</v>
      </c>
      <c r="V27" s="41"/>
      <c r="W27" s="42" t="s">
        <v>98</v>
      </c>
      <c r="X27" s="42"/>
    </row>
    <row r="28" spans="1:28" ht="18" customHeight="1" thickBot="1" x14ac:dyDescent="0.3">
      <c r="A28" s="99"/>
      <c r="B28" s="100"/>
      <c r="C28" s="31" t="s">
        <v>163</v>
      </c>
      <c r="D28" s="34"/>
      <c r="E28" s="30" t="s">
        <v>164</v>
      </c>
      <c r="F28" s="34"/>
      <c r="G28" s="30" t="s">
        <v>165</v>
      </c>
      <c r="H28" s="34"/>
      <c r="I28" s="30" t="s">
        <v>166</v>
      </c>
      <c r="J28" s="34"/>
      <c r="K28" s="30" t="s">
        <v>167</v>
      </c>
      <c r="L28" s="35"/>
      <c r="M28" s="25">
        <f>IF(M27&gt;=3,3,M27)</f>
        <v>0</v>
      </c>
      <c r="N28" s="25">
        <f t="shared" ref="N28:P28" si="2">IF(N27&gt;=3,3,N27)</f>
        <v>0</v>
      </c>
      <c r="O28" s="25">
        <f t="shared" si="2"/>
        <v>0</v>
      </c>
      <c r="P28" s="25">
        <f t="shared" si="2"/>
        <v>0</v>
      </c>
      <c r="Q28" s="59"/>
      <c r="R28" s="47"/>
      <c r="S28" s="59"/>
      <c r="T28" s="47"/>
      <c r="U28" s="43">
        <f>IF(U26&gt;=1,1,U26)</f>
        <v>0</v>
      </c>
      <c r="V28" s="43"/>
      <c r="W28" s="43">
        <f>IF(W26&gt;=1,1,W26)</f>
        <v>0</v>
      </c>
      <c r="X28" s="43"/>
    </row>
    <row r="29" spans="1:28" ht="18" customHeight="1" thickTop="1" x14ac:dyDescent="0.25">
      <c r="A29" s="89" t="s">
        <v>168</v>
      </c>
      <c r="B29" s="90"/>
      <c r="C29" s="12">
        <v>1</v>
      </c>
      <c r="D29" s="12" t="s">
        <v>59</v>
      </c>
      <c r="E29" s="12">
        <v>2</v>
      </c>
      <c r="F29" s="12" t="s">
        <v>59</v>
      </c>
      <c r="G29" s="12">
        <v>3</v>
      </c>
      <c r="H29" s="12" t="s">
        <v>59</v>
      </c>
      <c r="I29" s="12">
        <v>4</v>
      </c>
      <c r="J29" s="12" t="s">
        <v>59</v>
      </c>
      <c r="K29" s="12">
        <v>5</v>
      </c>
      <c r="L29" s="12" t="s">
        <v>59</v>
      </c>
      <c r="M29" s="14" t="s">
        <v>67</v>
      </c>
      <c r="N29" s="14" t="s">
        <v>68</v>
      </c>
      <c r="O29" s="14" t="s">
        <v>69</v>
      </c>
      <c r="P29" s="14" t="s">
        <v>70</v>
      </c>
      <c r="Q29" s="55" t="str" cm="1">
        <f t="array" ref="Q29">IFERROR(_xlfn.IFS($E$5=2,"ไม่ต้องแนบ"&amp;M29,$E$5=3,"ไม่ต้องแนบ"&amp;N29,$E$5=4,"ไม่ต้องแนบ"&amp;O29,$E$5=5,"ไม่ต้องแนบ"&amp;P29),"")</f>
        <v/>
      </c>
      <c r="R29" s="55"/>
      <c r="S29" s="56" t="str" cm="1">
        <f t="array" ref="S29">IFERROR(_xlfn.IFS($E$5=2,"ต้องแนบ"&amp;M33,$E$5=3,"ต้องแนบ"&amp;N33,$E$5=4,"ต้องแนบ"&amp;O33,$E$5=5,"ต้องแนบ"&amp;P33),"")</f>
        <v/>
      </c>
      <c r="T29" s="56"/>
      <c r="U29" s="48" t="s">
        <v>60</v>
      </c>
      <c r="V29" s="49"/>
      <c r="W29" s="50" t="s">
        <v>61</v>
      </c>
      <c r="X29" s="51"/>
    </row>
    <row r="30" spans="1:28" ht="18" customHeight="1" x14ac:dyDescent="0.25">
      <c r="A30" s="85"/>
      <c r="B30" s="86"/>
      <c r="C30" s="31" t="s">
        <v>169</v>
      </c>
      <c r="D30" s="34" t="b">
        <v>0</v>
      </c>
      <c r="E30" s="30" t="s">
        <v>170</v>
      </c>
      <c r="F30" s="34"/>
      <c r="G30" s="30" t="s">
        <v>171</v>
      </c>
      <c r="H30" s="34"/>
      <c r="I30" s="30" t="s">
        <v>172</v>
      </c>
      <c r="J30" s="34"/>
      <c r="K30" s="30" t="s">
        <v>173</v>
      </c>
      <c r="L30" s="35"/>
      <c r="M30" s="15">
        <f>COUNTIF(D30:D35, TRUE)</f>
        <v>0</v>
      </c>
      <c r="N30" s="15">
        <f>COUNTIF(D30:D35, TRUE) + COUNTIF(F30:F35,TRUE)</f>
        <v>0</v>
      </c>
      <c r="O30" s="15">
        <f>COUNTIF(D30:D35, TRUE) + COUNTIF(F30:F35,TRUE)+ COUNTIF(H30:H35,TRUE)</f>
        <v>0</v>
      </c>
      <c r="P30" s="15">
        <f>COUNTIF(D30:D35, TRUE) + COUNTIF(F30:F35,TRUE)+ COUNTIF(H30:H35,TRUE) + COUNTIF(J30:J35,TRUE)</f>
        <v>0</v>
      </c>
      <c r="Q30" s="27" t="s">
        <v>236</v>
      </c>
      <c r="R30" s="22" t="s">
        <v>239</v>
      </c>
      <c r="S30" s="27" t="s">
        <v>236</v>
      </c>
      <c r="T30" s="22" t="s">
        <v>239</v>
      </c>
      <c r="U30" s="20" t="s">
        <v>234</v>
      </c>
      <c r="V30" s="20" t="s">
        <v>233</v>
      </c>
      <c r="W30" s="21" t="s">
        <v>234</v>
      </c>
      <c r="X30" s="21" t="s">
        <v>233</v>
      </c>
    </row>
    <row r="31" spans="1:28" ht="18" customHeight="1" x14ac:dyDescent="0.3">
      <c r="A31" s="85"/>
      <c r="B31" s="86"/>
      <c r="C31" s="31" t="s">
        <v>174</v>
      </c>
      <c r="D31" s="34" t="b">
        <v>0</v>
      </c>
      <c r="E31" s="30" t="s">
        <v>175</v>
      </c>
      <c r="F31" s="34"/>
      <c r="G31" s="30" t="s">
        <v>176</v>
      </c>
      <c r="H31" s="34"/>
      <c r="I31" s="30" t="s">
        <v>177</v>
      </c>
      <c r="J31" s="34"/>
      <c r="K31" s="30" t="s">
        <v>178</v>
      </c>
      <c r="L31" s="35"/>
      <c r="M31" s="14" t="s">
        <v>81</v>
      </c>
      <c r="N31" s="14" t="s">
        <v>81</v>
      </c>
      <c r="O31" s="14" t="s">
        <v>81</v>
      </c>
      <c r="P31" s="14" t="s">
        <v>81</v>
      </c>
      <c r="Q31" s="57" t="str">
        <f>IFERROR($K$5-3,"")</f>
        <v/>
      </c>
      <c r="R31" s="45" t="str" cm="1">
        <f t="array" ref="R31">IFERROR(_xlfn.IFS($E$5=2,M30,$E$5=3,N30,$E$5=4,O30,$E$5=5,P30),"")</f>
        <v/>
      </c>
      <c r="S31" s="57" t="str" cm="1">
        <f t="array" ref="S31">IFERROR(_xlfn.IFS($E$5=2,3,$E$5=3,3,$E$5=4,3,$E$5=5,3),"")</f>
        <v/>
      </c>
      <c r="T31" s="45" t="str" cm="1">
        <f t="array" ref="T31">IFERROR(_xlfn.IFS($E$5=2,M34,$E$5=3,N34,$E$5=4,O34,$E$5=5,P34),"")</f>
        <v/>
      </c>
      <c r="U31" s="26" t="str" cm="1">
        <f t="array" ref="U31">IFERROR(_xlfn.IFS($E$5=2,M30,$E$5=3,N30,$E$5=4,O30,$E$5=5,P30),"")</f>
        <v/>
      </c>
      <c r="V31" s="26" t="str" cm="1">
        <f t="array" ref="V31">IFERROR(_xlfn.IFS($E$5=2,M34,$E$5=3,N34,$E$5=4,O34,$E$5=5,P34),"")</f>
        <v/>
      </c>
      <c r="W31" s="32"/>
      <c r="X31" s="32"/>
    </row>
    <row r="32" spans="1:28" ht="18" customHeight="1" x14ac:dyDescent="0.25">
      <c r="A32" s="85"/>
      <c r="B32" s="86"/>
      <c r="C32" s="31" t="s">
        <v>179</v>
      </c>
      <c r="D32" s="34" t="b">
        <v>0</v>
      </c>
      <c r="E32" s="30" t="s">
        <v>180</v>
      </c>
      <c r="F32" s="34"/>
      <c r="G32" s="30" t="s">
        <v>181</v>
      </c>
      <c r="H32" s="34"/>
      <c r="I32" s="30" t="s">
        <v>182</v>
      </c>
      <c r="J32" s="34"/>
      <c r="K32" s="30" t="s">
        <v>183</v>
      </c>
      <c r="L32" s="35"/>
      <c r="M32" s="25">
        <f>IF(M30&gt;=3,3,M30)</f>
        <v>0</v>
      </c>
      <c r="N32" s="25">
        <f>IF(N30&gt;=6,6,N30)</f>
        <v>0</v>
      </c>
      <c r="O32" s="25">
        <f>IF(O30&gt;=9,9,O30)</f>
        <v>0</v>
      </c>
      <c r="P32" s="25">
        <f>IF(P30&gt;=12,12,P30)</f>
        <v>0</v>
      </c>
      <c r="Q32" s="58"/>
      <c r="R32" s="46"/>
      <c r="S32" s="58"/>
      <c r="T32" s="46"/>
      <c r="U32" s="52" t="s">
        <v>82</v>
      </c>
      <c r="V32" s="52"/>
      <c r="W32" s="53" t="s">
        <v>82</v>
      </c>
      <c r="X32" s="53"/>
    </row>
    <row r="33" spans="1:29" ht="18" customHeight="1" x14ac:dyDescent="0.25">
      <c r="A33" s="85"/>
      <c r="B33" s="86"/>
      <c r="C33" s="31" t="s">
        <v>184</v>
      </c>
      <c r="D33" s="34" t="b">
        <v>0</v>
      </c>
      <c r="E33" s="30" t="s">
        <v>185</v>
      </c>
      <c r="F33" s="34"/>
      <c r="G33" s="30" t="s">
        <v>186</v>
      </c>
      <c r="H33" s="34"/>
      <c r="I33" s="30" t="s">
        <v>187</v>
      </c>
      <c r="J33" s="34"/>
      <c r="K33" s="30" t="s">
        <v>188</v>
      </c>
      <c r="L33" s="35"/>
      <c r="M33" s="14" t="s">
        <v>94</v>
      </c>
      <c r="N33" s="14" t="s">
        <v>95</v>
      </c>
      <c r="O33" s="14" t="s">
        <v>96</v>
      </c>
      <c r="P33" s="14" t="s">
        <v>97</v>
      </c>
      <c r="Q33" s="58"/>
      <c r="R33" s="46"/>
      <c r="S33" s="58"/>
      <c r="T33" s="46"/>
      <c r="U33" s="36">
        <f>IFERROR(IF(U31&gt;Q31,Q31/$K$5,U31/$K$5)+(V31/$K$5),0)</f>
        <v>0</v>
      </c>
      <c r="V33" s="37"/>
      <c r="W33" s="36">
        <f>IFERROR(IF(W31&gt;Q31,Q31/$K$5,W31/$K$5)+(X31/$K$5),0)</f>
        <v>0</v>
      </c>
      <c r="X33" s="37"/>
    </row>
    <row r="34" spans="1:29" ht="18" customHeight="1" x14ac:dyDescent="0.25">
      <c r="A34" s="85"/>
      <c r="B34" s="86"/>
      <c r="C34" s="31" t="s">
        <v>189</v>
      </c>
      <c r="D34" s="34" t="b">
        <v>0</v>
      </c>
      <c r="E34" s="30" t="s">
        <v>190</v>
      </c>
      <c r="F34" s="34"/>
      <c r="G34" s="30" t="s">
        <v>191</v>
      </c>
      <c r="H34" s="34"/>
      <c r="I34" s="30" t="s">
        <v>192</v>
      </c>
      <c r="J34" s="34"/>
      <c r="K34" s="30" t="s">
        <v>193</v>
      </c>
      <c r="L34" s="35"/>
      <c r="M34" s="15">
        <f>COUNTIF(F30:F35,TRUE)+ COUNTIF(H30:H35,TRUE)+ COUNTIF(J30:J35,TRUE)+ COUNTIF(L30:L35,TRUE)</f>
        <v>0</v>
      </c>
      <c r="N34" s="15">
        <f>COUNTIF(H30:H35,TRUE)+ COUNTIF(J30:J35,TRUE)+ COUNTIF(L30:L35,TRUE)</f>
        <v>0</v>
      </c>
      <c r="O34" s="15">
        <f>COUNTIF(J30:J35,TRUE)+ COUNTIF(L30:L35,TRUE)</f>
        <v>0</v>
      </c>
      <c r="P34" s="15">
        <f>COUNTIF(L30:L35,TRUE)</f>
        <v>0</v>
      </c>
      <c r="Q34" s="58"/>
      <c r="R34" s="46"/>
      <c r="S34" s="58"/>
      <c r="T34" s="46"/>
      <c r="U34" s="41" t="s">
        <v>98</v>
      </c>
      <c r="V34" s="41"/>
      <c r="W34" s="42" t="s">
        <v>98</v>
      </c>
      <c r="X34" s="42"/>
    </row>
    <row r="35" spans="1:29" ht="18" customHeight="1" thickBot="1" x14ac:dyDescent="0.3">
      <c r="A35" s="87"/>
      <c r="B35" s="88"/>
      <c r="C35" s="31" t="s">
        <v>194</v>
      </c>
      <c r="D35" s="34" t="b">
        <v>0</v>
      </c>
      <c r="E35" s="30" t="s">
        <v>195</v>
      </c>
      <c r="F35" s="34"/>
      <c r="G35" s="30" t="s">
        <v>196</v>
      </c>
      <c r="H35" s="34"/>
      <c r="I35" s="30" t="s">
        <v>197</v>
      </c>
      <c r="J35" s="34"/>
      <c r="K35" s="30" t="s">
        <v>198</v>
      </c>
      <c r="L35" s="35"/>
      <c r="M35" s="25">
        <f>IF(M34&gt;=3,3,M34)</f>
        <v>0</v>
      </c>
      <c r="N35" s="25">
        <f t="shared" ref="N35:P35" si="3">IF(N34&gt;=3,3,N34)</f>
        <v>0</v>
      </c>
      <c r="O35" s="25">
        <f t="shared" si="3"/>
        <v>0</v>
      </c>
      <c r="P35" s="25">
        <f t="shared" si="3"/>
        <v>0</v>
      </c>
      <c r="Q35" s="59"/>
      <c r="R35" s="47"/>
      <c r="S35" s="59"/>
      <c r="T35" s="47"/>
      <c r="U35" s="43">
        <f>IF(U33&gt;=1,1,U33)</f>
        <v>0</v>
      </c>
      <c r="V35" s="43"/>
      <c r="W35" s="43">
        <f>IF(W33&gt;=1,1,W33)</f>
        <v>0</v>
      </c>
      <c r="X35" s="43"/>
    </row>
    <row r="36" spans="1:29" ht="18" customHeight="1" thickTop="1" x14ac:dyDescent="0.25">
      <c r="A36" s="89" t="s">
        <v>199</v>
      </c>
      <c r="B36" s="90"/>
      <c r="C36" s="12">
        <v>1</v>
      </c>
      <c r="D36" s="12" t="s">
        <v>59</v>
      </c>
      <c r="E36" s="12">
        <v>2</v>
      </c>
      <c r="F36" s="12" t="s">
        <v>59</v>
      </c>
      <c r="G36" s="12">
        <v>3</v>
      </c>
      <c r="H36" s="12" t="s">
        <v>59</v>
      </c>
      <c r="I36" s="12">
        <v>4</v>
      </c>
      <c r="J36" s="12" t="s">
        <v>59</v>
      </c>
      <c r="K36" s="12">
        <v>5</v>
      </c>
      <c r="L36" s="12" t="s">
        <v>59</v>
      </c>
      <c r="M36" s="14" t="s">
        <v>67</v>
      </c>
      <c r="N36" s="14" t="s">
        <v>68</v>
      </c>
      <c r="O36" s="14" t="s">
        <v>69</v>
      </c>
      <c r="P36" s="14" t="s">
        <v>70</v>
      </c>
      <c r="Q36" s="55" t="str" cm="1">
        <f t="array" ref="Q36">IFERROR(_xlfn.IFS($E$5=2,"ไม่ต้องแนบ"&amp;M36,$E$5=3,"ไม่ต้องแนบ"&amp;N36,$E$5=4,"ไม่ต้องแนบ"&amp;O36,$E$5=5,"ไม่ต้องแนบ"&amp;P36),"")</f>
        <v/>
      </c>
      <c r="R36" s="55"/>
      <c r="S36" s="56" t="str" cm="1">
        <f t="array" ref="S36">IFERROR(_xlfn.IFS($E$5=2,"ต้องแนบ"&amp;M40,$E$5=3,"ต้องแนบ"&amp;N40,$E$5=4,"ต้องแนบ"&amp;O40,$E$5=5,"ต้องแนบ"&amp;P40),"")</f>
        <v/>
      </c>
      <c r="T36" s="56"/>
      <c r="U36" s="48" t="s">
        <v>60</v>
      </c>
      <c r="V36" s="49"/>
      <c r="W36" s="50" t="s">
        <v>61</v>
      </c>
      <c r="X36" s="51"/>
    </row>
    <row r="37" spans="1:29" ht="18" customHeight="1" x14ac:dyDescent="0.25">
      <c r="A37" s="91"/>
      <c r="B37" s="92"/>
      <c r="C37" s="31" t="s">
        <v>200</v>
      </c>
      <c r="D37" s="34" t="b">
        <v>0</v>
      </c>
      <c r="E37" s="30" t="s">
        <v>201</v>
      </c>
      <c r="F37" s="34" t="b">
        <v>0</v>
      </c>
      <c r="G37" s="30" t="s">
        <v>202</v>
      </c>
      <c r="H37" s="34" t="b">
        <v>0</v>
      </c>
      <c r="I37" s="30" t="s">
        <v>203</v>
      </c>
      <c r="J37" s="34" t="b">
        <v>0</v>
      </c>
      <c r="K37" s="30" t="s">
        <v>204</v>
      </c>
      <c r="L37" s="35" t="b">
        <v>0</v>
      </c>
      <c r="M37" s="15">
        <f>COUNTIF(D37:D42, TRUE)</f>
        <v>0</v>
      </c>
      <c r="N37" s="15">
        <f>COUNTIF(D37:D42, TRUE) + COUNTIF(F37:F42,TRUE)</f>
        <v>0</v>
      </c>
      <c r="O37" s="15">
        <f>COUNTIF(D37:D42, TRUE) + COUNTIF(F37:F42,TRUE)+ COUNTIF(H37:H42,TRUE)</f>
        <v>0</v>
      </c>
      <c r="P37" s="15">
        <f>COUNTIF(D37:D42, TRUE) + COUNTIF(F37:F42,TRUE)+ COUNTIF(H37:H42,TRUE) + COUNTIF(J37:J42,TRUE)</f>
        <v>0</v>
      </c>
      <c r="Q37" s="27" t="s">
        <v>236</v>
      </c>
      <c r="R37" s="22" t="s">
        <v>239</v>
      </c>
      <c r="S37" s="27" t="s">
        <v>236</v>
      </c>
      <c r="T37" s="22" t="s">
        <v>239</v>
      </c>
      <c r="U37" s="20" t="s">
        <v>234</v>
      </c>
      <c r="V37" s="20" t="s">
        <v>233</v>
      </c>
      <c r="W37" s="21" t="s">
        <v>234</v>
      </c>
      <c r="X37" s="21" t="s">
        <v>233</v>
      </c>
    </row>
    <row r="38" spans="1:29" ht="18" customHeight="1" x14ac:dyDescent="0.3">
      <c r="A38" s="91"/>
      <c r="B38" s="92"/>
      <c r="C38" s="31" t="s">
        <v>205</v>
      </c>
      <c r="D38" s="34" t="b">
        <v>0</v>
      </c>
      <c r="E38" s="30" t="s">
        <v>206</v>
      </c>
      <c r="F38" s="34" t="b">
        <v>0</v>
      </c>
      <c r="G38" s="30" t="s">
        <v>207</v>
      </c>
      <c r="H38" s="34" t="b">
        <v>0</v>
      </c>
      <c r="I38" s="30" t="s">
        <v>208</v>
      </c>
      <c r="J38" s="34" t="b">
        <v>0</v>
      </c>
      <c r="K38" s="30" t="s">
        <v>209</v>
      </c>
      <c r="L38" s="35" t="b">
        <v>0</v>
      </c>
      <c r="M38" s="14" t="s">
        <v>81</v>
      </c>
      <c r="N38" s="14" t="s">
        <v>81</v>
      </c>
      <c r="O38" s="14" t="s">
        <v>81</v>
      </c>
      <c r="P38" s="14" t="s">
        <v>81</v>
      </c>
      <c r="Q38" s="57" t="str">
        <f>IFERROR($K$5-3,"")</f>
        <v/>
      </c>
      <c r="R38" s="45" t="str" cm="1">
        <f t="array" ref="R38">IFERROR(_xlfn.IFS($E$5=2,M37,$E$5=3,N37,$E$5=4,O37,$E$5=5,P37),"")</f>
        <v/>
      </c>
      <c r="S38" s="57" t="str" cm="1">
        <f t="array" ref="S38">IFERROR(_xlfn.IFS($E$5=2,3,$E$5=3,3,$E$5=4,3,$E$5=5,3),"")</f>
        <v/>
      </c>
      <c r="T38" s="45" t="str" cm="1">
        <f t="array" ref="T38">IFERROR(_xlfn.IFS($E$5=2,M41,$E$5=3,N41,$E$5=4,O41,$E$5=5,P41),"")</f>
        <v/>
      </c>
      <c r="U38" s="26" t="str" cm="1">
        <f t="array" ref="U38">IFERROR(_xlfn.IFS($E$5=2,M37,$E$5=3,N37,$E$5=4,O37,$E$5=5,P37),"")</f>
        <v/>
      </c>
      <c r="V38" s="26" t="str" cm="1">
        <f t="array" ref="V38">IFERROR(_xlfn.IFS($E$5=2,M41,$E$5=3,N41,$E$5=4,O41,$E$5=5,P41),"")</f>
        <v/>
      </c>
      <c r="W38" s="32"/>
      <c r="X38" s="32"/>
    </row>
    <row r="39" spans="1:29" ht="18" customHeight="1" x14ac:dyDescent="0.25">
      <c r="A39" s="91"/>
      <c r="B39" s="92"/>
      <c r="C39" s="31" t="s">
        <v>210</v>
      </c>
      <c r="D39" s="34" t="b">
        <v>0</v>
      </c>
      <c r="E39" s="30" t="s">
        <v>211</v>
      </c>
      <c r="F39" s="34" t="b">
        <v>0</v>
      </c>
      <c r="G39" s="30" t="s">
        <v>212</v>
      </c>
      <c r="H39" s="34" t="b">
        <v>0</v>
      </c>
      <c r="I39" s="30" t="s">
        <v>213</v>
      </c>
      <c r="J39" s="34" t="b">
        <v>0</v>
      </c>
      <c r="K39" s="30" t="s">
        <v>214</v>
      </c>
      <c r="L39" s="35" t="b">
        <v>0</v>
      </c>
      <c r="M39" s="25">
        <f>IF(M37&gt;=3,3,M37)</f>
        <v>0</v>
      </c>
      <c r="N39" s="25">
        <f>IF(N37&gt;=6,6,N37)</f>
        <v>0</v>
      </c>
      <c r="O39" s="25">
        <f>IF(O37&gt;=9,9,O37)</f>
        <v>0</v>
      </c>
      <c r="P39" s="25">
        <f>IF(P37&gt;=12,12,P37)</f>
        <v>0</v>
      </c>
      <c r="Q39" s="58"/>
      <c r="R39" s="46"/>
      <c r="S39" s="58"/>
      <c r="T39" s="46"/>
      <c r="U39" s="52" t="s">
        <v>82</v>
      </c>
      <c r="V39" s="52"/>
      <c r="W39" s="53" t="s">
        <v>82</v>
      </c>
      <c r="X39" s="53"/>
    </row>
    <row r="40" spans="1:29" ht="18" customHeight="1" x14ac:dyDescent="0.25">
      <c r="A40" s="91"/>
      <c r="B40" s="92"/>
      <c r="C40" s="31" t="s">
        <v>215</v>
      </c>
      <c r="D40" s="34" t="b">
        <v>0</v>
      </c>
      <c r="E40" s="30" t="s">
        <v>216</v>
      </c>
      <c r="F40" s="34" t="b">
        <v>0</v>
      </c>
      <c r="G40" s="30" t="s">
        <v>217</v>
      </c>
      <c r="H40" s="34" t="b">
        <v>0</v>
      </c>
      <c r="I40" s="30" t="s">
        <v>218</v>
      </c>
      <c r="J40" s="34" t="b">
        <v>0</v>
      </c>
      <c r="K40" s="30" t="s">
        <v>219</v>
      </c>
      <c r="L40" s="35" t="b">
        <v>0</v>
      </c>
      <c r="M40" s="14" t="s">
        <v>94</v>
      </c>
      <c r="N40" s="14" t="s">
        <v>95</v>
      </c>
      <c r="O40" s="14" t="s">
        <v>96</v>
      </c>
      <c r="P40" s="14" t="s">
        <v>97</v>
      </c>
      <c r="Q40" s="58"/>
      <c r="R40" s="46"/>
      <c r="S40" s="58"/>
      <c r="T40" s="46"/>
      <c r="U40" s="36">
        <f>IFERROR(IF(U38&gt;Q38,Q38/$K$5,U38/$K$5)+(V38/$K$5),0)</f>
        <v>0</v>
      </c>
      <c r="V40" s="37"/>
      <c r="W40" s="36">
        <f>IFERROR(IF(W38&gt;Q38,Q38/$K$5,W38/$K$5)+(X38/$K$5),0)</f>
        <v>0</v>
      </c>
      <c r="X40" s="37"/>
    </row>
    <row r="41" spans="1:29" ht="18" customHeight="1" x14ac:dyDescent="0.25">
      <c r="A41" s="91"/>
      <c r="B41" s="92"/>
      <c r="C41" s="31" t="s">
        <v>220</v>
      </c>
      <c r="D41" s="34" t="b">
        <v>0</v>
      </c>
      <c r="E41" s="30" t="s">
        <v>221</v>
      </c>
      <c r="F41" s="34" t="b">
        <v>0</v>
      </c>
      <c r="G41" s="30" t="s">
        <v>222</v>
      </c>
      <c r="H41" s="34" t="b">
        <v>0</v>
      </c>
      <c r="I41" s="30" t="s">
        <v>223</v>
      </c>
      <c r="J41" s="34" t="b">
        <v>0</v>
      </c>
      <c r="K41" s="30" t="s">
        <v>224</v>
      </c>
      <c r="L41" s="35" t="b">
        <v>0</v>
      </c>
      <c r="M41" s="15">
        <f>COUNTIF(F37:F42,TRUE)+ COUNTIF(H37:H42,TRUE)+ COUNTIF(J37:J42,TRUE)+ COUNTIF(L37:L42,TRUE)</f>
        <v>0</v>
      </c>
      <c r="N41" s="15">
        <f>COUNTIF(H37:H42,TRUE)+ COUNTIF(J37:J42,TRUE)+ COUNTIF(L37:L42,TRUE)</f>
        <v>0</v>
      </c>
      <c r="O41" s="15">
        <f>COUNTIF(J37:J42,TRUE)+ COUNTIF(L37:L42,TRUE)</f>
        <v>0</v>
      </c>
      <c r="P41" s="15">
        <f>COUNTIF(L37:L42,TRUE)</f>
        <v>0</v>
      </c>
      <c r="Q41" s="58"/>
      <c r="R41" s="46"/>
      <c r="S41" s="58"/>
      <c r="T41" s="46"/>
      <c r="U41" s="41" t="s">
        <v>98</v>
      </c>
      <c r="V41" s="41"/>
      <c r="W41" s="42" t="s">
        <v>98</v>
      </c>
      <c r="X41" s="42"/>
    </row>
    <row r="42" spans="1:29" ht="18" customHeight="1" thickBot="1" x14ac:dyDescent="0.3">
      <c r="A42" s="93"/>
      <c r="B42" s="94"/>
      <c r="C42" s="31" t="s">
        <v>225</v>
      </c>
      <c r="D42" s="34" t="b">
        <v>0</v>
      </c>
      <c r="E42" s="30" t="s">
        <v>226</v>
      </c>
      <c r="F42" s="34" t="b">
        <v>0</v>
      </c>
      <c r="G42" s="30" t="s">
        <v>227</v>
      </c>
      <c r="H42" s="34" t="b">
        <v>0</v>
      </c>
      <c r="I42" s="30" t="s">
        <v>228</v>
      </c>
      <c r="J42" s="34" t="b">
        <v>0</v>
      </c>
      <c r="K42" s="30" t="s">
        <v>229</v>
      </c>
      <c r="L42" s="35" t="b">
        <v>0</v>
      </c>
      <c r="M42" s="25">
        <f>IF(M41&gt;=3,3,M41)</f>
        <v>0</v>
      </c>
      <c r="N42" s="25">
        <f t="shared" ref="N42:P42" si="4">IF(N41&gt;=3,3,N41)</f>
        <v>0</v>
      </c>
      <c r="O42" s="25">
        <f t="shared" si="4"/>
        <v>0</v>
      </c>
      <c r="P42" s="25">
        <f t="shared" si="4"/>
        <v>0</v>
      </c>
      <c r="Q42" s="59"/>
      <c r="R42" s="47"/>
      <c r="S42" s="59"/>
      <c r="T42" s="47"/>
      <c r="U42" s="43">
        <f>IF(U40&gt;=1,1,U40)</f>
        <v>0</v>
      </c>
      <c r="V42" s="43"/>
      <c r="W42" s="43">
        <f>IF(W40&gt;=1,1,W40)</f>
        <v>0</v>
      </c>
      <c r="X42" s="43"/>
      <c r="Z42" s="84" t="s">
        <v>230</v>
      </c>
      <c r="AA42" s="84"/>
      <c r="AB42" s="84"/>
      <c r="AC42" s="84"/>
    </row>
    <row r="43" spans="1:29" ht="16.5" thickTop="1" x14ac:dyDescent="0.25">
      <c r="A43" s="38" t="s">
        <v>231</v>
      </c>
      <c r="B43" s="39"/>
      <c r="C43" s="39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40"/>
      <c r="U43" s="44">
        <f>SUM(U14,U21,U28,U35,U42)</f>
        <v>0</v>
      </c>
      <c r="V43" s="44"/>
      <c r="W43" s="44">
        <f>SUM(W14,W21,W28,W35,W42)</f>
        <v>0</v>
      </c>
      <c r="X43" s="44"/>
      <c r="Z43" s="84"/>
      <c r="AA43" s="84"/>
      <c r="AB43" s="84"/>
      <c r="AC43" s="84"/>
    </row>
    <row r="44" spans="1:29" ht="15.75" x14ac:dyDescent="0.25">
      <c r="A44" s="38" t="s">
        <v>232</v>
      </c>
      <c r="B44" s="39"/>
      <c r="C44" s="39"/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40"/>
      <c r="U44" s="54">
        <f>(U43/5)*10</f>
        <v>0</v>
      </c>
      <c r="V44" s="54"/>
      <c r="W44" s="54">
        <f>(W43/5)*10</f>
        <v>0</v>
      </c>
      <c r="X44" s="54"/>
      <c r="Z44" s="16"/>
      <c r="AA44" s="16"/>
      <c r="AB44" s="16"/>
      <c r="AC44" s="16"/>
    </row>
  </sheetData>
  <sheetProtection algorithmName="SHA-512" hashValue="wikZdR+nxLMb687d6THLYihCl8ENUXY7raw5tVpaCfpFp/w0UPh/JKfDU6FfIlKvxIMXm1GfkuJ5MVusilnmNw==" saltValue="KDj/GogtmzN/f0XIq1yrKA==" spinCount="100000" sheet="1" objects="1" scenarios="1" insertHyperlinks="0"/>
  <mergeCells count="109">
    <mergeCell ref="Z42:AC43"/>
    <mergeCell ref="Q29:R29"/>
    <mergeCell ref="S29:T29"/>
    <mergeCell ref="Q31:Q35"/>
    <mergeCell ref="R31:R35"/>
    <mergeCell ref="S31:S35"/>
    <mergeCell ref="T31:T35"/>
    <mergeCell ref="Q36:R36"/>
    <mergeCell ref="S36:T36"/>
    <mergeCell ref="Q38:Q42"/>
    <mergeCell ref="R38:R42"/>
    <mergeCell ref="S38:S42"/>
    <mergeCell ref="U34:V34"/>
    <mergeCell ref="W34:X34"/>
    <mergeCell ref="U29:V29"/>
    <mergeCell ref="W29:X29"/>
    <mergeCell ref="U32:V32"/>
    <mergeCell ref="W32:X32"/>
    <mergeCell ref="A8:B14"/>
    <mergeCell ref="S10:S14"/>
    <mergeCell ref="T10:T14"/>
    <mergeCell ref="W14:X14"/>
    <mergeCell ref="Q8:R8"/>
    <mergeCell ref="S8:T8"/>
    <mergeCell ref="Q10:Q14"/>
    <mergeCell ref="R10:R14"/>
    <mergeCell ref="U12:V12"/>
    <mergeCell ref="W12:X12"/>
    <mergeCell ref="A6:L6"/>
    <mergeCell ref="A7:B7"/>
    <mergeCell ref="C7:L7"/>
    <mergeCell ref="Q7:T7"/>
    <mergeCell ref="Z11:AB12"/>
    <mergeCell ref="Z14:AB16"/>
    <mergeCell ref="A15:B21"/>
    <mergeCell ref="Z17:AB25"/>
    <mergeCell ref="A22:B28"/>
    <mergeCell ref="W11:X11"/>
    <mergeCell ref="U13:V13"/>
    <mergeCell ref="W13:X13"/>
    <mergeCell ref="U14:V14"/>
    <mergeCell ref="Q15:R15"/>
    <mergeCell ref="S15:T15"/>
    <mergeCell ref="Q17:Q21"/>
    <mergeCell ref="R17:R21"/>
    <mergeCell ref="S17:S21"/>
    <mergeCell ref="T17:T21"/>
    <mergeCell ref="U15:V15"/>
    <mergeCell ref="U7:X7"/>
    <mergeCell ref="U8:V8"/>
    <mergeCell ref="W8:X8"/>
    <mergeCell ref="U11:V11"/>
    <mergeCell ref="A1:T1"/>
    <mergeCell ref="A2:T2"/>
    <mergeCell ref="A3:T3"/>
    <mergeCell ref="B4:H4"/>
    <mergeCell ref="I4:J4"/>
    <mergeCell ref="E5:G5"/>
    <mergeCell ref="H5:J5"/>
    <mergeCell ref="K4:R4"/>
    <mergeCell ref="K5:R5"/>
    <mergeCell ref="Q22:R22"/>
    <mergeCell ref="S22:T22"/>
    <mergeCell ref="Q24:Q28"/>
    <mergeCell ref="R24:R28"/>
    <mergeCell ref="S24:S28"/>
    <mergeCell ref="T24:T28"/>
    <mergeCell ref="W15:X15"/>
    <mergeCell ref="U18:V18"/>
    <mergeCell ref="W18:X18"/>
    <mergeCell ref="U20:V20"/>
    <mergeCell ref="W20:X20"/>
    <mergeCell ref="U19:V19"/>
    <mergeCell ref="W19:X19"/>
    <mergeCell ref="U21:V21"/>
    <mergeCell ref="W21:X21"/>
    <mergeCell ref="U28:V28"/>
    <mergeCell ref="W28:X28"/>
    <mergeCell ref="U22:V22"/>
    <mergeCell ref="W22:X22"/>
    <mergeCell ref="U25:V25"/>
    <mergeCell ref="W25:X25"/>
    <mergeCell ref="U27:V27"/>
    <mergeCell ref="W27:X27"/>
    <mergeCell ref="U26:V26"/>
    <mergeCell ref="W26:X26"/>
    <mergeCell ref="U33:V33"/>
    <mergeCell ref="W33:X33"/>
    <mergeCell ref="U40:V40"/>
    <mergeCell ref="W40:X40"/>
    <mergeCell ref="A43:T43"/>
    <mergeCell ref="A44:T44"/>
    <mergeCell ref="U41:V41"/>
    <mergeCell ref="W41:X41"/>
    <mergeCell ref="U42:V42"/>
    <mergeCell ref="W42:X42"/>
    <mergeCell ref="U43:V43"/>
    <mergeCell ref="W43:X43"/>
    <mergeCell ref="T38:T42"/>
    <mergeCell ref="U36:V36"/>
    <mergeCell ref="W36:X36"/>
    <mergeCell ref="U39:V39"/>
    <mergeCell ref="W39:X39"/>
    <mergeCell ref="U44:V44"/>
    <mergeCell ref="W44:X44"/>
    <mergeCell ref="U35:V35"/>
    <mergeCell ref="W35:X35"/>
    <mergeCell ref="A29:B35"/>
    <mergeCell ref="A36:B42"/>
  </mergeCells>
  <conditionalFormatting sqref="C9:D14 C16:D21 C23:D28 C30:D35 C37:D42">
    <cfRule type="expression" dxfId="17" priority="14">
      <formula>$E$5=2</formula>
    </cfRule>
  </conditionalFormatting>
  <conditionalFormatting sqref="C9:F14 C16:F21 C23:F28 C30:F35 C37:F42">
    <cfRule type="expression" dxfId="16" priority="13">
      <formula>$E$5=3</formula>
    </cfRule>
  </conditionalFormatting>
  <conditionalFormatting sqref="C9:H14 C16:H21 C23:H28 C30:H35 C37:H42">
    <cfRule type="expression" dxfId="15" priority="11">
      <formula>$E$5=4</formula>
    </cfRule>
  </conditionalFormatting>
  <conditionalFormatting sqref="C9:J14 C16:J21 C23:J28 C30:J35 C37:J42">
    <cfRule type="expression" dxfId="14" priority="9">
      <formula>$E$5=5</formula>
    </cfRule>
  </conditionalFormatting>
  <conditionalFormatting sqref="E9:L14 E16:L21 E23:L28 E30:L35 E37:L42">
    <cfRule type="expression" dxfId="13" priority="15">
      <formula>$E$5=2</formula>
    </cfRule>
  </conditionalFormatting>
  <conditionalFormatting sqref="G9:L14 G16:L21 G23:L28 G30:L35 G37:L42">
    <cfRule type="expression" dxfId="12" priority="12">
      <formula>$E$5=3</formula>
    </cfRule>
  </conditionalFormatting>
  <conditionalFormatting sqref="I9:L14 I16:L21 I23:L28 I30:L35 I37:L42">
    <cfRule type="expression" dxfId="11" priority="10">
      <formula>$E$5=4</formula>
    </cfRule>
  </conditionalFormatting>
  <conditionalFormatting sqref="K9:L14 K16:L21 K23:L28 K30:L35 K37:L42">
    <cfRule type="expression" dxfId="10" priority="8">
      <formula>$E$5=5</formula>
    </cfRule>
  </conditionalFormatting>
  <conditionalFormatting sqref="R10:R14">
    <cfRule type="cellIs" dxfId="9" priority="27" operator="lessThan">
      <formula>$Q$10</formula>
    </cfRule>
  </conditionalFormatting>
  <conditionalFormatting sqref="R17:R21">
    <cfRule type="cellIs" dxfId="8" priority="25" operator="lessThan">
      <formula>$Q$17</formula>
    </cfRule>
  </conditionalFormatting>
  <conditionalFormatting sqref="R24:R28">
    <cfRule type="cellIs" dxfId="7" priority="6" operator="lessThan">
      <formula>$Q$17</formula>
    </cfRule>
  </conditionalFormatting>
  <conditionalFormatting sqref="R31:R35">
    <cfRule type="cellIs" dxfId="6" priority="4" operator="lessThan">
      <formula>$Q$17</formula>
    </cfRule>
  </conditionalFormatting>
  <conditionalFormatting sqref="R38:R42">
    <cfRule type="cellIs" dxfId="5" priority="2" operator="lessThan">
      <formula>$Q$17</formula>
    </cfRule>
  </conditionalFormatting>
  <conditionalFormatting sqref="T10:T14">
    <cfRule type="cellIs" dxfId="4" priority="17" operator="lessThan">
      <formula>$S$10</formula>
    </cfRule>
  </conditionalFormatting>
  <conditionalFormatting sqref="T17:T21">
    <cfRule type="cellIs" dxfId="3" priority="7" operator="lessThan">
      <formula>$S$10</formula>
    </cfRule>
  </conditionalFormatting>
  <conditionalFormatting sqref="T24:T28">
    <cfRule type="cellIs" dxfId="2" priority="5" operator="lessThan">
      <formula>$S$10</formula>
    </cfRule>
  </conditionalFormatting>
  <conditionalFormatting sqref="T31:T35">
    <cfRule type="cellIs" dxfId="1" priority="3" operator="lessThan">
      <formula>$S$10</formula>
    </cfRule>
  </conditionalFormatting>
  <conditionalFormatting sqref="T38:T42">
    <cfRule type="cellIs" dxfId="0" priority="1" operator="lessThan">
      <formula>$S$10</formula>
    </cfRule>
  </conditionalFormatting>
  <hyperlinks>
    <hyperlink ref="A8:B14" r:id="rId1" display="1.  การมุ่งผลสัมฤทธิ์ (Achievement Motivation)" xr:uid="{C168868C-FE90-40A7-A92B-FC0042B6BE13}"/>
    <hyperlink ref="A15:B21" r:id="rId2" display="2. บริการที่ดี (Service Mind)" xr:uid="{766EA0ED-71FC-4A1F-848E-73FC8BF91BF5}"/>
    <hyperlink ref="A22:B28" r:id="rId3" display="3. การสั่งสมความเชี่ยวชาญในงานอาชีพ (Expertise)" xr:uid="{B35CE58F-1AAE-4743-8F4C-02C1EA592DF5}"/>
    <hyperlink ref="A29:B35" r:id="rId4" display="4. การยึดมั่นในความถูกต้องชอบธรรม และจริยธรรม (Integrity)" xr:uid="{930BA4DE-E419-4F09-B0D4-9FBC1EB617C2}"/>
    <hyperlink ref="A36:B42" r:id="rId5" display="5. การทำงานเป็นทีม (Teamwork)" xr:uid="{C99D3C4F-2AC6-413C-93D2-E6417523417A}"/>
  </hyperlinks>
  <printOptions horizontalCentered="1"/>
  <pageMargins left="0.45" right="0.45" top="0.61" bottom="0.45" header="0.3" footer="0.3"/>
  <pageSetup paperSize="9" orientation="portrait" r:id="rId6"/>
  <drawing r:id="rId7"/>
  <legacyDrawing r:id="rId8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4" r:id="rId9" name="Check Box 20">
              <controlPr defaultSize="0" autoFill="0" autoLine="0" autoPict="0">
                <anchor moveWithCells="1">
                  <from>
                    <xdr:col>3</xdr:col>
                    <xdr:colOff>66675</xdr:colOff>
                    <xdr:row>8</xdr:row>
                    <xdr:rowOff>19050</xdr:rowOff>
                  </from>
                  <to>
                    <xdr:col>4</xdr:col>
                    <xdr:colOff>19050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0" name="Check Box 21">
              <controlPr defaultSize="0" autoFill="0" autoLine="0" autoPict="0">
                <anchor moveWithCells="1">
                  <from>
                    <xdr:col>3</xdr:col>
                    <xdr:colOff>66675</xdr:colOff>
                    <xdr:row>9</xdr:row>
                    <xdr:rowOff>19050</xdr:rowOff>
                  </from>
                  <to>
                    <xdr:col>4</xdr:col>
                    <xdr:colOff>19050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1" name="Check Box 22">
              <controlPr defaultSize="0" autoFill="0" autoLine="0" autoPict="0">
                <anchor moveWithCells="1">
                  <from>
                    <xdr:col>3</xdr:col>
                    <xdr:colOff>66675</xdr:colOff>
                    <xdr:row>10</xdr:row>
                    <xdr:rowOff>19050</xdr:rowOff>
                  </from>
                  <to>
                    <xdr:col>4</xdr:col>
                    <xdr:colOff>19050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2" name="Check Box 23">
              <controlPr defaultSize="0" autoFill="0" autoLine="0" autoPict="0">
                <anchor moveWithCells="1">
                  <from>
                    <xdr:col>3</xdr:col>
                    <xdr:colOff>66675</xdr:colOff>
                    <xdr:row>11</xdr:row>
                    <xdr:rowOff>19050</xdr:rowOff>
                  </from>
                  <to>
                    <xdr:col>4</xdr:col>
                    <xdr:colOff>19050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3" name="Check Box 24">
              <controlPr defaultSize="0" autoFill="0" autoLine="0" autoPict="0">
                <anchor moveWithCells="1">
                  <from>
                    <xdr:col>3</xdr:col>
                    <xdr:colOff>66675</xdr:colOff>
                    <xdr:row>12</xdr:row>
                    <xdr:rowOff>19050</xdr:rowOff>
                  </from>
                  <to>
                    <xdr:col>4</xdr:col>
                    <xdr:colOff>19050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4" name="Check Box 25">
              <controlPr defaultSize="0" autoFill="0" autoLine="0" autoPict="0">
                <anchor moveWithCells="1">
                  <from>
                    <xdr:col>3</xdr:col>
                    <xdr:colOff>66675</xdr:colOff>
                    <xdr:row>13</xdr:row>
                    <xdr:rowOff>19050</xdr:rowOff>
                  </from>
                  <to>
                    <xdr:col>4</xdr:col>
                    <xdr:colOff>19050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5" name="Check Box 26">
              <controlPr defaultSize="0" autoFill="0" autoLine="0" autoPict="0">
                <anchor moveWithCells="1">
                  <from>
                    <xdr:col>5</xdr:col>
                    <xdr:colOff>66675</xdr:colOff>
                    <xdr:row>8</xdr:row>
                    <xdr:rowOff>19050</xdr:rowOff>
                  </from>
                  <to>
                    <xdr:col>6</xdr:col>
                    <xdr:colOff>19050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16" name="Check Box 27">
              <controlPr defaultSize="0" autoFill="0" autoLine="0" autoPict="0">
                <anchor moveWithCells="1">
                  <from>
                    <xdr:col>5</xdr:col>
                    <xdr:colOff>66675</xdr:colOff>
                    <xdr:row>9</xdr:row>
                    <xdr:rowOff>19050</xdr:rowOff>
                  </from>
                  <to>
                    <xdr:col>6</xdr:col>
                    <xdr:colOff>19050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17" name="Check Box 28">
              <controlPr defaultSize="0" autoFill="0" autoLine="0" autoPict="0">
                <anchor moveWithCells="1">
                  <from>
                    <xdr:col>5</xdr:col>
                    <xdr:colOff>66675</xdr:colOff>
                    <xdr:row>10</xdr:row>
                    <xdr:rowOff>19050</xdr:rowOff>
                  </from>
                  <to>
                    <xdr:col>6</xdr:col>
                    <xdr:colOff>19050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8" name="Check Box 29">
              <controlPr defaultSize="0" autoFill="0" autoLine="0" autoPict="0">
                <anchor moveWithCells="1">
                  <from>
                    <xdr:col>5</xdr:col>
                    <xdr:colOff>66675</xdr:colOff>
                    <xdr:row>11</xdr:row>
                    <xdr:rowOff>19050</xdr:rowOff>
                  </from>
                  <to>
                    <xdr:col>6</xdr:col>
                    <xdr:colOff>19050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9" name="Check Box 30">
              <controlPr defaultSize="0" autoFill="0" autoLine="0" autoPict="0">
                <anchor moveWithCells="1">
                  <from>
                    <xdr:col>5</xdr:col>
                    <xdr:colOff>66675</xdr:colOff>
                    <xdr:row>12</xdr:row>
                    <xdr:rowOff>19050</xdr:rowOff>
                  </from>
                  <to>
                    <xdr:col>6</xdr:col>
                    <xdr:colOff>19050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20" name="Check Box 31">
              <controlPr defaultSize="0" autoFill="0" autoLine="0" autoPict="0">
                <anchor moveWithCells="1">
                  <from>
                    <xdr:col>5</xdr:col>
                    <xdr:colOff>66675</xdr:colOff>
                    <xdr:row>13</xdr:row>
                    <xdr:rowOff>19050</xdr:rowOff>
                  </from>
                  <to>
                    <xdr:col>6</xdr:col>
                    <xdr:colOff>19050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21" name="Check Box 32">
              <controlPr defaultSize="0" autoFill="0" autoLine="0" autoPict="0">
                <anchor moveWithCells="1">
                  <from>
                    <xdr:col>7</xdr:col>
                    <xdr:colOff>66675</xdr:colOff>
                    <xdr:row>8</xdr:row>
                    <xdr:rowOff>19050</xdr:rowOff>
                  </from>
                  <to>
                    <xdr:col>8</xdr:col>
                    <xdr:colOff>19050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2" name="Check Box 33">
              <controlPr defaultSize="0" autoFill="0" autoLine="0" autoPict="0">
                <anchor moveWithCells="1">
                  <from>
                    <xdr:col>7</xdr:col>
                    <xdr:colOff>66675</xdr:colOff>
                    <xdr:row>9</xdr:row>
                    <xdr:rowOff>19050</xdr:rowOff>
                  </from>
                  <to>
                    <xdr:col>8</xdr:col>
                    <xdr:colOff>19050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3" name="Check Box 34">
              <controlPr defaultSize="0" autoFill="0" autoLine="0" autoPict="0">
                <anchor moveWithCells="1">
                  <from>
                    <xdr:col>7</xdr:col>
                    <xdr:colOff>66675</xdr:colOff>
                    <xdr:row>10</xdr:row>
                    <xdr:rowOff>19050</xdr:rowOff>
                  </from>
                  <to>
                    <xdr:col>8</xdr:col>
                    <xdr:colOff>19050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4" name="Check Box 35">
              <controlPr defaultSize="0" autoFill="0" autoLine="0" autoPict="0">
                <anchor moveWithCells="1">
                  <from>
                    <xdr:col>7</xdr:col>
                    <xdr:colOff>66675</xdr:colOff>
                    <xdr:row>11</xdr:row>
                    <xdr:rowOff>19050</xdr:rowOff>
                  </from>
                  <to>
                    <xdr:col>8</xdr:col>
                    <xdr:colOff>19050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25" name="Check Box 36">
              <controlPr defaultSize="0" autoFill="0" autoLine="0" autoPict="0">
                <anchor moveWithCells="1">
                  <from>
                    <xdr:col>7</xdr:col>
                    <xdr:colOff>66675</xdr:colOff>
                    <xdr:row>12</xdr:row>
                    <xdr:rowOff>19050</xdr:rowOff>
                  </from>
                  <to>
                    <xdr:col>8</xdr:col>
                    <xdr:colOff>19050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6" name="Check Box 37">
              <controlPr defaultSize="0" autoFill="0" autoLine="0" autoPict="0">
                <anchor moveWithCells="1">
                  <from>
                    <xdr:col>7</xdr:col>
                    <xdr:colOff>66675</xdr:colOff>
                    <xdr:row>13</xdr:row>
                    <xdr:rowOff>19050</xdr:rowOff>
                  </from>
                  <to>
                    <xdr:col>8</xdr:col>
                    <xdr:colOff>19050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7" name="Check Box 38">
              <controlPr defaultSize="0" autoFill="0" autoLine="0" autoPict="0">
                <anchor moveWithCells="1">
                  <from>
                    <xdr:col>9</xdr:col>
                    <xdr:colOff>66675</xdr:colOff>
                    <xdr:row>8</xdr:row>
                    <xdr:rowOff>19050</xdr:rowOff>
                  </from>
                  <to>
                    <xdr:col>10</xdr:col>
                    <xdr:colOff>19050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28" name="Check Box 39">
              <controlPr defaultSize="0" autoFill="0" autoLine="0" autoPict="0">
                <anchor moveWithCells="1">
                  <from>
                    <xdr:col>9</xdr:col>
                    <xdr:colOff>66675</xdr:colOff>
                    <xdr:row>9</xdr:row>
                    <xdr:rowOff>19050</xdr:rowOff>
                  </from>
                  <to>
                    <xdr:col>10</xdr:col>
                    <xdr:colOff>19050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29" name="Check Box 40">
              <controlPr defaultSize="0" autoFill="0" autoLine="0" autoPict="0">
                <anchor moveWithCells="1">
                  <from>
                    <xdr:col>9</xdr:col>
                    <xdr:colOff>66675</xdr:colOff>
                    <xdr:row>10</xdr:row>
                    <xdr:rowOff>19050</xdr:rowOff>
                  </from>
                  <to>
                    <xdr:col>10</xdr:col>
                    <xdr:colOff>19050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30" name="Check Box 41">
              <controlPr defaultSize="0" autoFill="0" autoLine="0" autoPict="0">
                <anchor moveWithCells="1">
                  <from>
                    <xdr:col>9</xdr:col>
                    <xdr:colOff>66675</xdr:colOff>
                    <xdr:row>11</xdr:row>
                    <xdr:rowOff>19050</xdr:rowOff>
                  </from>
                  <to>
                    <xdr:col>10</xdr:col>
                    <xdr:colOff>19050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31" name="Check Box 42">
              <controlPr defaultSize="0" autoFill="0" autoLine="0" autoPict="0">
                <anchor moveWithCells="1">
                  <from>
                    <xdr:col>9</xdr:col>
                    <xdr:colOff>66675</xdr:colOff>
                    <xdr:row>12</xdr:row>
                    <xdr:rowOff>19050</xdr:rowOff>
                  </from>
                  <to>
                    <xdr:col>10</xdr:col>
                    <xdr:colOff>19050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32" name="Check Box 43">
              <controlPr defaultSize="0" autoFill="0" autoLine="0" autoPict="0">
                <anchor moveWithCells="1">
                  <from>
                    <xdr:col>9</xdr:col>
                    <xdr:colOff>66675</xdr:colOff>
                    <xdr:row>13</xdr:row>
                    <xdr:rowOff>19050</xdr:rowOff>
                  </from>
                  <to>
                    <xdr:col>10</xdr:col>
                    <xdr:colOff>19050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33" name="Check Box 44">
              <controlPr defaultSize="0" autoFill="0" autoLine="0" autoPict="0">
                <anchor moveWithCells="1">
                  <from>
                    <xdr:col>11</xdr:col>
                    <xdr:colOff>66675</xdr:colOff>
                    <xdr:row>8</xdr:row>
                    <xdr:rowOff>19050</xdr:rowOff>
                  </from>
                  <to>
                    <xdr:col>16</xdr:col>
                    <xdr:colOff>19050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34" name="Check Box 45">
              <controlPr defaultSize="0" autoFill="0" autoLine="0" autoPict="0">
                <anchor moveWithCells="1">
                  <from>
                    <xdr:col>11</xdr:col>
                    <xdr:colOff>66675</xdr:colOff>
                    <xdr:row>9</xdr:row>
                    <xdr:rowOff>19050</xdr:rowOff>
                  </from>
                  <to>
                    <xdr:col>16</xdr:col>
                    <xdr:colOff>19050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35" name="Check Box 46">
              <controlPr defaultSize="0" autoFill="0" autoLine="0" autoPict="0">
                <anchor moveWithCells="1">
                  <from>
                    <xdr:col>11</xdr:col>
                    <xdr:colOff>66675</xdr:colOff>
                    <xdr:row>10</xdr:row>
                    <xdr:rowOff>19050</xdr:rowOff>
                  </from>
                  <to>
                    <xdr:col>16</xdr:col>
                    <xdr:colOff>19050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36" name="Check Box 47">
              <controlPr defaultSize="0" autoFill="0" autoLine="0" autoPict="0">
                <anchor moveWithCells="1">
                  <from>
                    <xdr:col>11</xdr:col>
                    <xdr:colOff>66675</xdr:colOff>
                    <xdr:row>11</xdr:row>
                    <xdr:rowOff>19050</xdr:rowOff>
                  </from>
                  <to>
                    <xdr:col>16</xdr:col>
                    <xdr:colOff>19050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37" name="Check Box 48">
              <controlPr defaultSize="0" autoFill="0" autoLine="0" autoPict="0">
                <anchor moveWithCells="1">
                  <from>
                    <xdr:col>11</xdr:col>
                    <xdr:colOff>66675</xdr:colOff>
                    <xdr:row>12</xdr:row>
                    <xdr:rowOff>19050</xdr:rowOff>
                  </from>
                  <to>
                    <xdr:col>16</xdr:col>
                    <xdr:colOff>19050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38" name="Check Box 49">
              <controlPr defaultSize="0" autoFill="0" autoLine="0" autoPict="0">
                <anchor moveWithCells="1">
                  <from>
                    <xdr:col>11</xdr:col>
                    <xdr:colOff>66675</xdr:colOff>
                    <xdr:row>13</xdr:row>
                    <xdr:rowOff>19050</xdr:rowOff>
                  </from>
                  <to>
                    <xdr:col>16</xdr:col>
                    <xdr:colOff>19050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39" name="Check Box 50">
              <controlPr defaultSize="0" autoFill="0" autoLine="0" autoPict="0">
                <anchor moveWithCells="1">
                  <from>
                    <xdr:col>3</xdr:col>
                    <xdr:colOff>66675</xdr:colOff>
                    <xdr:row>15</xdr:row>
                    <xdr:rowOff>19050</xdr:rowOff>
                  </from>
                  <to>
                    <xdr:col>4</xdr:col>
                    <xdr:colOff>19050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40" name="Check Box 51">
              <controlPr defaultSize="0" autoFill="0" autoLine="0" autoPict="0">
                <anchor moveWithCells="1">
                  <from>
                    <xdr:col>3</xdr:col>
                    <xdr:colOff>66675</xdr:colOff>
                    <xdr:row>16</xdr:row>
                    <xdr:rowOff>19050</xdr:rowOff>
                  </from>
                  <to>
                    <xdr:col>4</xdr:col>
                    <xdr:colOff>19050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41" name="Check Box 52">
              <controlPr defaultSize="0" autoFill="0" autoLine="0" autoPict="0">
                <anchor moveWithCells="1">
                  <from>
                    <xdr:col>3</xdr:col>
                    <xdr:colOff>66675</xdr:colOff>
                    <xdr:row>17</xdr:row>
                    <xdr:rowOff>19050</xdr:rowOff>
                  </from>
                  <to>
                    <xdr:col>4</xdr:col>
                    <xdr:colOff>19050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42" name="Check Box 53">
              <controlPr defaultSize="0" autoFill="0" autoLine="0" autoPict="0">
                <anchor moveWithCells="1">
                  <from>
                    <xdr:col>3</xdr:col>
                    <xdr:colOff>66675</xdr:colOff>
                    <xdr:row>18</xdr:row>
                    <xdr:rowOff>19050</xdr:rowOff>
                  </from>
                  <to>
                    <xdr:col>4</xdr:col>
                    <xdr:colOff>19050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43" name="Check Box 54">
              <controlPr defaultSize="0" autoFill="0" autoLine="0" autoPict="0">
                <anchor moveWithCells="1">
                  <from>
                    <xdr:col>3</xdr:col>
                    <xdr:colOff>66675</xdr:colOff>
                    <xdr:row>19</xdr:row>
                    <xdr:rowOff>19050</xdr:rowOff>
                  </from>
                  <to>
                    <xdr:col>4</xdr:col>
                    <xdr:colOff>19050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44" name="Check Box 55">
              <controlPr defaultSize="0" autoFill="0" autoLine="0" autoPict="0">
                <anchor moveWithCells="1">
                  <from>
                    <xdr:col>3</xdr:col>
                    <xdr:colOff>66675</xdr:colOff>
                    <xdr:row>20</xdr:row>
                    <xdr:rowOff>19050</xdr:rowOff>
                  </from>
                  <to>
                    <xdr:col>4</xdr:col>
                    <xdr:colOff>19050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45" name="Check Box 56">
              <controlPr defaultSize="0" autoFill="0" autoLine="0" autoPict="0">
                <anchor moveWithCells="1">
                  <from>
                    <xdr:col>5</xdr:col>
                    <xdr:colOff>66675</xdr:colOff>
                    <xdr:row>15</xdr:row>
                    <xdr:rowOff>19050</xdr:rowOff>
                  </from>
                  <to>
                    <xdr:col>6</xdr:col>
                    <xdr:colOff>19050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46" name="Check Box 57">
              <controlPr defaultSize="0" autoFill="0" autoLine="0" autoPict="0">
                <anchor moveWithCells="1">
                  <from>
                    <xdr:col>5</xdr:col>
                    <xdr:colOff>66675</xdr:colOff>
                    <xdr:row>16</xdr:row>
                    <xdr:rowOff>19050</xdr:rowOff>
                  </from>
                  <to>
                    <xdr:col>6</xdr:col>
                    <xdr:colOff>19050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47" name="Check Box 58">
              <controlPr defaultSize="0" autoFill="0" autoLine="0" autoPict="0">
                <anchor moveWithCells="1">
                  <from>
                    <xdr:col>5</xdr:col>
                    <xdr:colOff>66675</xdr:colOff>
                    <xdr:row>17</xdr:row>
                    <xdr:rowOff>19050</xdr:rowOff>
                  </from>
                  <to>
                    <xdr:col>6</xdr:col>
                    <xdr:colOff>19050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48" name="Check Box 59">
              <controlPr defaultSize="0" autoFill="0" autoLine="0" autoPict="0">
                <anchor moveWithCells="1">
                  <from>
                    <xdr:col>5</xdr:col>
                    <xdr:colOff>66675</xdr:colOff>
                    <xdr:row>18</xdr:row>
                    <xdr:rowOff>19050</xdr:rowOff>
                  </from>
                  <to>
                    <xdr:col>6</xdr:col>
                    <xdr:colOff>19050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49" name="Check Box 60">
              <controlPr defaultSize="0" autoFill="0" autoLine="0" autoPict="0">
                <anchor moveWithCells="1">
                  <from>
                    <xdr:col>5</xdr:col>
                    <xdr:colOff>66675</xdr:colOff>
                    <xdr:row>19</xdr:row>
                    <xdr:rowOff>19050</xdr:rowOff>
                  </from>
                  <to>
                    <xdr:col>6</xdr:col>
                    <xdr:colOff>19050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50" name="Check Box 61">
              <controlPr defaultSize="0" autoFill="0" autoLine="0" autoPict="0">
                <anchor moveWithCells="1">
                  <from>
                    <xdr:col>5</xdr:col>
                    <xdr:colOff>66675</xdr:colOff>
                    <xdr:row>20</xdr:row>
                    <xdr:rowOff>19050</xdr:rowOff>
                  </from>
                  <to>
                    <xdr:col>6</xdr:col>
                    <xdr:colOff>19050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51" name="Check Box 62">
              <controlPr defaultSize="0" autoFill="0" autoLine="0" autoPict="0">
                <anchor moveWithCells="1">
                  <from>
                    <xdr:col>7</xdr:col>
                    <xdr:colOff>66675</xdr:colOff>
                    <xdr:row>15</xdr:row>
                    <xdr:rowOff>19050</xdr:rowOff>
                  </from>
                  <to>
                    <xdr:col>8</xdr:col>
                    <xdr:colOff>19050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52" name="Check Box 63">
              <controlPr defaultSize="0" autoFill="0" autoLine="0" autoPict="0">
                <anchor moveWithCells="1">
                  <from>
                    <xdr:col>7</xdr:col>
                    <xdr:colOff>66675</xdr:colOff>
                    <xdr:row>16</xdr:row>
                    <xdr:rowOff>19050</xdr:rowOff>
                  </from>
                  <to>
                    <xdr:col>8</xdr:col>
                    <xdr:colOff>19050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53" name="Check Box 64">
              <controlPr defaultSize="0" autoFill="0" autoLine="0" autoPict="0">
                <anchor moveWithCells="1">
                  <from>
                    <xdr:col>7</xdr:col>
                    <xdr:colOff>66675</xdr:colOff>
                    <xdr:row>17</xdr:row>
                    <xdr:rowOff>19050</xdr:rowOff>
                  </from>
                  <to>
                    <xdr:col>8</xdr:col>
                    <xdr:colOff>19050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54" name="Check Box 65">
              <controlPr defaultSize="0" autoFill="0" autoLine="0" autoPict="0">
                <anchor moveWithCells="1">
                  <from>
                    <xdr:col>7</xdr:col>
                    <xdr:colOff>66675</xdr:colOff>
                    <xdr:row>18</xdr:row>
                    <xdr:rowOff>19050</xdr:rowOff>
                  </from>
                  <to>
                    <xdr:col>8</xdr:col>
                    <xdr:colOff>19050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55" name="Check Box 66">
              <controlPr defaultSize="0" autoFill="0" autoLine="0" autoPict="0">
                <anchor moveWithCells="1">
                  <from>
                    <xdr:col>7</xdr:col>
                    <xdr:colOff>66675</xdr:colOff>
                    <xdr:row>19</xdr:row>
                    <xdr:rowOff>19050</xdr:rowOff>
                  </from>
                  <to>
                    <xdr:col>8</xdr:col>
                    <xdr:colOff>19050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56" name="Check Box 67">
              <controlPr defaultSize="0" autoFill="0" autoLine="0" autoPict="0">
                <anchor moveWithCells="1">
                  <from>
                    <xdr:col>7</xdr:col>
                    <xdr:colOff>66675</xdr:colOff>
                    <xdr:row>20</xdr:row>
                    <xdr:rowOff>19050</xdr:rowOff>
                  </from>
                  <to>
                    <xdr:col>8</xdr:col>
                    <xdr:colOff>19050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57" name="Check Box 68">
              <controlPr defaultSize="0" autoFill="0" autoLine="0" autoPict="0">
                <anchor moveWithCells="1">
                  <from>
                    <xdr:col>9</xdr:col>
                    <xdr:colOff>66675</xdr:colOff>
                    <xdr:row>15</xdr:row>
                    <xdr:rowOff>19050</xdr:rowOff>
                  </from>
                  <to>
                    <xdr:col>10</xdr:col>
                    <xdr:colOff>19050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58" name="Check Box 69">
              <controlPr defaultSize="0" autoFill="0" autoLine="0" autoPict="0">
                <anchor moveWithCells="1">
                  <from>
                    <xdr:col>9</xdr:col>
                    <xdr:colOff>66675</xdr:colOff>
                    <xdr:row>16</xdr:row>
                    <xdr:rowOff>19050</xdr:rowOff>
                  </from>
                  <to>
                    <xdr:col>10</xdr:col>
                    <xdr:colOff>19050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59" name="Check Box 70">
              <controlPr defaultSize="0" autoFill="0" autoLine="0" autoPict="0">
                <anchor moveWithCells="1">
                  <from>
                    <xdr:col>9</xdr:col>
                    <xdr:colOff>66675</xdr:colOff>
                    <xdr:row>17</xdr:row>
                    <xdr:rowOff>19050</xdr:rowOff>
                  </from>
                  <to>
                    <xdr:col>10</xdr:col>
                    <xdr:colOff>19050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60" name="Check Box 71">
              <controlPr defaultSize="0" autoFill="0" autoLine="0" autoPict="0">
                <anchor moveWithCells="1">
                  <from>
                    <xdr:col>9</xdr:col>
                    <xdr:colOff>66675</xdr:colOff>
                    <xdr:row>18</xdr:row>
                    <xdr:rowOff>19050</xdr:rowOff>
                  </from>
                  <to>
                    <xdr:col>10</xdr:col>
                    <xdr:colOff>19050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61" name="Check Box 72">
              <controlPr defaultSize="0" autoFill="0" autoLine="0" autoPict="0">
                <anchor moveWithCells="1">
                  <from>
                    <xdr:col>9</xdr:col>
                    <xdr:colOff>66675</xdr:colOff>
                    <xdr:row>19</xdr:row>
                    <xdr:rowOff>19050</xdr:rowOff>
                  </from>
                  <to>
                    <xdr:col>10</xdr:col>
                    <xdr:colOff>19050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62" name="Check Box 73">
              <controlPr defaultSize="0" autoFill="0" autoLine="0" autoPict="0">
                <anchor moveWithCells="1">
                  <from>
                    <xdr:col>9</xdr:col>
                    <xdr:colOff>66675</xdr:colOff>
                    <xdr:row>20</xdr:row>
                    <xdr:rowOff>19050</xdr:rowOff>
                  </from>
                  <to>
                    <xdr:col>10</xdr:col>
                    <xdr:colOff>19050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63" name="Check Box 74">
              <controlPr defaultSize="0" autoFill="0" autoLine="0" autoPict="0">
                <anchor moveWithCells="1">
                  <from>
                    <xdr:col>11</xdr:col>
                    <xdr:colOff>66675</xdr:colOff>
                    <xdr:row>15</xdr:row>
                    <xdr:rowOff>19050</xdr:rowOff>
                  </from>
                  <to>
                    <xdr:col>16</xdr:col>
                    <xdr:colOff>19050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64" name="Check Box 75">
              <controlPr defaultSize="0" autoFill="0" autoLine="0" autoPict="0">
                <anchor moveWithCells="1">
                  <from>
                    <xdr:col>11</xdr:col>
                    <xdr:colOff>66675</xdr:colOff>
                    <xdr:row>16</xdr:row>
                    <xdr:rowOff>19050</xdr:rowOff>
                  </from>
                  <to>
                    <xdr:col>16</xdr:col>
                    <xdr:colOff>19050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65" name="Check Box 76">
              <controlPr defaultSize="0" autoFill="0" autoLine="0" autoPict="0">
                <anchor moveWithCells="1">
                  <from>
                    <xdr:col>11</xdr:col>
                    <xdr:colOff>66675</xdr:colOff>
                    <xdr:row>17</xdr:row>
                    <xdr:rowOff>19050</xdr:rowOff>
                  </from>
                  <to>
                    <xdr:col>16</xdr:col>
                    <xdr:colOff>19050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66" name="Check Box 77">
              <controlPr defaultSize="0" autoFill="0" autoLine="0" autoPict="0">
                <anchor moveWithCells="1">
                  <from>
                    <xdr:col>11</xdr:col>
                    <xdr:colOff>66675</xdr:colOff>
                    <xdr:row>18</xdr:row>
                    <xdr:rowOff>19050</xdr:rowOff>
                  </from>
                  <to>
                    <xdr:col>16</xdr:col>
                    <xdr:colOff>19050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67" name="Check Box 78">
              <controlPr defaultSize="0" autoFill="0" autoLine="0" autoPict="0">
                <anchor moveWithCells="1">
                  <from>
                    <xdr:col>11</xdr:col>
                    <xdr:colOff>66675</xdr:colOff>
                    <xdr:row>19</xdr:row>
                    <xdr:rowOff>19050</xdr:rowOff>
                  </from>
                  <to>
                    <xdr:col>16</xdr:col>
                    <xdr:colOff>19050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68" name="Check Box 79">
              <controlPr defaultSize="0" autoFill="0" autoLine="0" autoPict="0">
                <anchor moveWithCells="1">
                  <from>
                    <xdr:col>11</xdr:col>
                    <xdr:colOff>66675</xdr:colOff>
                    <xdr:row>20</xdr:row>
                    <xdr:rowOff>19050</xdr:rowOff>
                  </from>
                  <to>
                    <xdr:col>16</xdr:col>
                    <xdr:colOff>19050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69" name="Check Box 80">
              <controlPr defaultSize="0" autoFill="0" autoLine="0" autoPict="0">
                <anchor moveWithCells="1">
                  <from>
                    <xdr:col>3</xdr:col>
                    <xdr:colOff>66675</xdr:colOff>
                    <xdr:row>22</xdr:row>
                    <xdr:rowOff>19050</xdr:rowOff>
                  </from>
                  <to>
                    <xdr:col>4</xdr:col>
                    <xdr:colOff>19050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70" name="Check Box 81">
              <controlPr defaultSize="0" autoFill="0" autoLine="0" autoPict="0">
                <anchor moveWithCells="1">
                  <from>
                    <xdr:col>3</xdr:col>
                    <xdr:colOff>66675</xdr:colOff>
                    <xdr:row>23</xdr:row>
                    <xdr:rowOff>19050</xdr:rowOff>
                  </from>
                  <to>
                    <xdr:col>4</xdr:col>
                    <xdr:colOff>19050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71" name="Check Box 82">
              <controlPr defaultSize="0" autoFill="0" autoLine="0" autoPict="0">
                <anchor moveWithCells="1">
                  <from>
                    <xdr:col>3</xdr:col>
                    <xdr:colOff>66675</xdr:colOff>
                    <xdr:row>24</xdr:row>
                    <xdr:rowOff>19050</xdr:rowOff>
                  </from>
                  <to>
                    <xdr:col>4</xdr:col>
                    <xdr:colOff>19050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72" name="Check Box 83">
              <controlPr defaultSize="0" autoFill="0" autoLine="0" autoPict="0">
                <anchor moveWithCells="1">
                  <from>
                    <xdr:col>3</xdr:col>
                    <xdr:colOff>66675</xdr:colOff>
                    <xdr:row>25</xdr:row>
                    <xdr:rowOff>19050</xdr:rowOff>
                  </from>
                  <to>
                    <xdr:col>4</xdr:col>
                    <xdr:colOff>19050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73" name="Check Box 84">
              <controlPr defaultSize="0" autoFill="0" autoLine="0" autoPict="0">
                <anchor moveWithCells="1">
                  <from>
                    <xdr:col>3</xdr:col>
                    <xdr:colOff>66675</xdr:colOff>
                    <xdr:row>26</xdr:row>
                    <xdr:rowOff>19050</xdr:rowOff>
                  </from>
                  <to>
                    <xdr:col>4</xdr:col>
                    <xdr:colOff>19050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r:id="rId74" name="Check Box 85">
              <controlPr defaultSize="0" autoFill="0" autoLine="0" autoPict="0">
                <anchor moveWithCells="1">
                  <from>
                    <xdr:col>3</xdr:col>
                    <xdr:colOff>66675</xdr:colOff>
                    <xdr:row>27</xdr:row>
                    <xdr:rowOff>19050</xdr:rowOff>
                  </from>
                  <to>
                    <xdr:col>4</xdr:col>
                    <xdr:colOff>19050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r:id="rId75" name="Check Box 86">
              <controlPr defaultSize="0" autoFill="0" autoLine="0" autoPict="0">
                <anchor moveWithCells="1">
                  <from>
                    <xdr:col>5</xdr:col>
                    <xdr:colOff>66675</xdr:colOff>
                    <xdr:row>22</xdr:row>
                    <xdr:rowOff>19050</xdr:rowOff>
                  </from>
                  <to>
                    <xdr:col>6</xdr:col>
                    <xdr:colOff>19050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76" name="Check Box 87">
              <controlPr defaultSize="0" autoFill="0" autoLine="0" autoPict="0">
                <anchor moveWithCells="1">
                  <from>
                    <xdr:col>5</xdr:col>
                    <xdr:colOff>66675</xdr:colOff>
                    <xdr:row>23</xdr:row>
                    <xdr:rowOff>19050</xdr:rowOff>
                  </from>
                  <to>
                    <xdr:col>6</xdr:col>
                    <xdr:colOff>19050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77" name="Check Box 88">
              <controlPr defaultSize="0" autoFill="0" autoLine="0" autoPict="0">
                <anchor moveWithCells="1">
                  <from>
                    <xdr:col>5</xdr:col>
                    <xdr:colOff>66675</xdr:colOff>
                    <xdr:row>24</xdr:row>
                    <xdr:rowOff>19050</xdr:rowOff>
                  </from>
                  <to>
                    <xdr:col>6</xdr:col>
                    <xdr:colOff>19050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78" name="Check Box 89">
              <controlPr defaultSize="0" autoFill="0" autoLine="0" autoPict="0">
                <anchor moveWithCells="1">
                  <from>
                    <xdr:col>5</xdr:col>
                    <xdr:colOff>66675</xdr:colOff>
                    <xdr:row>25</xdr:row>
                    <xdr:rowOff>19050</xdr:rowOff>
                  </from>
                  <to>
                    <xdr:col>6</xdr:col>
                    <xdr:colOff>19050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79" name="Check Box 90">
              <controlPr defaultSize="0" autoFill="0" autoLine="0" autoPict="0">
                <anchor moveWithCells="1">
                  <from>
                    <xdr:col>5</xdr:col>
                    <xdr:colOff>66675</xdr:colOff>
                    <xdr:row>26</xdr:row>
                    <xdr:rowOff>19050</xdr:rowOff>
                  </from>
                  <to>
                    <xdr:col>6</xdr:col>
                    <xdr:colOff>19050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80" name="Check Box 91">
              <controlPr defaultSize="0" autoFill="0" autoLine="0" autoPict="0">
                <anchor moveWithCells="1">
                  <from>
                    <xdr:col>5</xdr:col>
                    <xdr:colOff>66675</xdr:colOff>
                    <xdr:row>27</xdr:row>
                    <xdr:rowOff>19050</xdr:rowOff>
                  </from>
                  <to>
                    <xdr:col>6</xdr:col>
                    <xdr:colOff>19050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81" name="Check Box 92">
              <controlPr defaultSize="0" autoFill="0" autoLine="0" autoPict="0">
                <anchor moveWithCells="1">
                  <from>
                    <xdr:col>7</xdr:col>
                    <xdr:colOff>66675</xdr:colOff>
                    <xdr:row>22</xdr:row>
                    <xdr:rowOff>19050</xdr:rowOff>
                  </from>
                  <to>
                    <xdr:col>8</xdr:col>
                    <xdr:colOff>19050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82" name="Check Box 93">
              <controlPr defaultSize="0" autoFill="0" autoLine="0" autoPict="0">
                <anchor moveWithCells="1">
                  <from>
                    <xdr:col>7</xdr:col>
                    <xdr:colOff>66675</xdr:colOff>
                    <xdr:row>23</xdr:row>
                    <xdr:rowOff>19050</xdr:rowOff>
                  </from>
                  <to>
                    <xdr:col>8</xdr:col>
                    <xdr:colOff>19050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83" name="Check Box 94">
              <controlPr defaultSize="0" autoFill="0" autoLine="0" autoPict="0">
                <anchor moveWithCells="1">
                  <from>
                    <xdr:col>7</xdr:col>
                    <xdr:colOff>66675</xdr:colOff>
                    <xdr:row>24</xdr:row>
                    <xdr:rowOff>19050</xdr:rowOff>
                  </from>
                  <to>
                    <xdr:col>8</xdr:col>
                    <xdr:colOff>19050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84" name="Check Box 95">
              <controlPr defaultSize="0" autoFill="0" autoLine="0" autoPict="0">
                <anchor moveWithCells="1">
                  <from>
                    <xdr:col>7</xdr:col>
                    <xdr:colOff>66675</xdr:colOff>
                    <xdr:row>25</xdr:row>
                    <xdr:rowOff>19050</xdr:rowOff>
                  </from>
                  <to>
                    <xdr:col>8</xdr:col>
                    <xdr:colOff>19050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85" name="Check Box 96">
              <controlPr defaultSize="0" autoFill="0" autoLine="0" autoPict="0">
                <anchor moveWithCells="1">
                  <from>
                    <xdr:col>7</xdr:col>
                    <xdr:colOff>66675</xdr:colOff>
                    <xdr:row>26</xdr:row>
                    <xdr:rowOff>19050</xdr:rowOff>
                  </from>
                  <to>
                    <xdr:col>8</xdr:col>
                    <xdr:colOff>19050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86" name="Check Box 97">
              <controlPr defaultSize="0" autoFill="0" autoLine="0" autoPict="0">
                <anchor moveWithCells="1">
                  <from>
                    <xdr:col>7</xdr:col>
                    <xdr:colOff>66675</xdr:colOff>
                    <xdr:row>27</xdr:row>
                    <xdr:rowOff>19050</xdr:rowOff>
                  </from>
                  <to>
                    <xdr:col>8</xdr:col>
                    <xdr:colOff>19050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87" name="Check Box 98">
              <controlPr defaultSize="0" autoFill="0" autoLine="0" autoPict="0">
                <anchor moveWithCells="1">
                  <from>
                    <xdr:col>9</xdr:col>
                    <xdr:colOff>66675</xdr:colOff>
                    <xdr:row>22</xdr:row>
                    <xdr:rowOff>19050</xdr:rowOff>
                  </from>
                  <to>
                    <xdr:col>10</xdr:col>
                    <xdr:colOff>19050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88" name="Check Box 99">
              <controlPr defaultSize="0" autoFill="0" autoLine="0" autoPict="0">
                <anchor moveWithCells="1">
                  <from>
                    <xdr:col>9</xdr:col>
                    <xdr:colOff>66675</xdr:colOff>
                    <xdr:row>23</xdr:row>
                    <xdr:rowOff>19050</xdr:rowOff>
                  </from>
                  <to>
                    <xdr:col>10</xdr:col>
                    <xdr:colOff>19050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89" name="Check Box 100">
              <controlPr defaultSize="0" autoFill="0" autoLine="0" autoPict="0">
                <anchor moveWithCells="1">
                  <from>
                    <xdr:col>9</xdr:col>
                    <xdr:colOff>66675</xdr:colOff>
                    <xdr:row>24</xdr:row>
                    <xdr:rowOff>19050</xdr:rowOff>
                  </from>
                  <to>
                    <xdr:col>10</xdr:col>
                    <xdr:colOff>19050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r:id="rId90" name="Check Box 101">
              <controlPr defaultSize="0" autoFill="0" autoLine="0" autoPict="0">
                <anchor moveWithCells="1">
                  <from>
                    <xdr:col>9</xdr:col>
                    <xdr:colOff>66675</xdr:colOff>
                    <xdr:row>25</xdr:row>
                    <xdr:rowOff>19050</xdr:rowOff>
                  </from>
                  <to>
                    <xdr:col>10</xdr:col>
                    <xdr:colOff>19050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" r:id="rId91" name="Check Box 102">
              <controlPr defaultSize="0" autoFill="0" autoLine="0" autoPict="0">
                <anchor moveWithCells="1">
                  <from>
                    <xdr:col>9</xdr:col>
                    <xdr:colOff>66675</xdr:colOff>
                    <xdr:row>26</xdr:row>
                    <xdr:rowOff>19050</xdr:rowOff>
                  </from>
                  <to>
                    <xdr:col>10</xdr:col>
                    <xdr:colOff>19050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" r:id="rId92" name="Check Box 103">
              <controlPr defaultSize="0" autoFill="0" autoLine="0" autoPict="0">
                <anchor moveWithCells="1">
                  <from>
                    <xdr:col>9</xdr:col>
                    <xdr:colOff>66675</xdr:colOff>
                    <xdr:row>27</xdr:row>
                    <xdr:rowOff>19050</xdr:rowOff>
                  </from>
                  <to>
                    <xdr:col>10</xdr:col>
                    <xdr:colOff>19050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" r:id="rId93" name="Check Box 104">
              <controlPr defaultSize="0" autoFill="0" autoLine="0" autoPict="0">
                <anchor moveWithCells="1">
                  <from>
                    <xdr:col>11</xdr:col>
                    <xdr:colOff>66675</xdr:colOff>
                    <xdr:row>22</xdr:row>
                    <xdr:rowOff>19050</xdr:rowOff>
                  </from>
                  <to>
                    <xdr:col>16</xdr:col>
                    <xdr:colOff>19050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" r:id="rId94" name="Check Box 105">
              <controlPr defaultSize="0" autoFill="0" autoLine="0" autoPict="0">
                <anchor moveWithCells="1">
                  <from>
                    <xdr:col>11</xdr:col>
                    <xdr:colOff>66675</xdr:colOff>
                    <xdr:row>23</xdr:row>
                    <xdr:rowOff>19050</xdr:rowOff>
                  </from>
                  <to>
                    <xdr:col>16</xdr:col>
                    <xdr:colOff>19050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" r:id="rId95" name="Check Box 106">
              <controlPr defaultSize="0" autoFill="0" autoLine="0" autoPict="0">
                <anchor moveWithCells="1">
                  <from>
                    <xdr:col>11</xdr:col>
                    <xdr:colOff>66675</xdr:colOff>
                    <xdr:row>24</xdr:row>
                    <xdr:rowOff>19050</xdr:rowOff>
                  </from>
                  <to>
                    <xdr:col>16</xdr:col>
                    <xdr:colOff>19050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" r:id="rId96" name="Check Box 107">
              <controlPr defaultSize="0" autoFill="0" autoLine="0" autoPict="0">
                <anchor moveWithCells="1">
                  <from>
                    <xdr:col>11</xdr:col>
                    <xdr:colOff>66675</xdr:colOff>
                    <xdr:row>25</xdr:row>
                    <xdr:rowOff>19050</xdr:rowOff>
                  </from>
                  <to>
                    <xdr:col>16</xdr:col>
                    <xdr:colOff>19050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97" name="Check Box 108">
              <controlPr defaultSize="0" autoFill="0" autoLine="0" autoPict="0">
                <anchor moveWithCells="1">
                  <from>
                    <xdr:col>11</xdr:col>
                    <xdr:colOff>66675</xdr:colOff>
                    <xdr:row>26</xdr:row>
                    <xdr:rowOff>19050</xdr:rowOff>
                  </from>
                  <to>
                    <xdr:col>16</xdr:col>
                    <xdr:colOff>19050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98" name="Check Box 109">
              <controlPr defaultSize="0" autoFill="0" autoLine="0" autoPict="0">
                <anchor moveWithCells="1">
                  <from>
                    <xdr:col>11</xdr:col>
                    <xdr:colOff>66675</xdr:colOff>
                    <xdr:row>27</xdr:row>
                    <xdr:rowOff>19050</xdr:rowOff>
                  </from>
                  <to>
                    <xdr:col>16</xdr:col>
                    <xdr:colOff>19050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99" name="Check Box 110">
              <controlPr defaultSize="0" autoFill="0" autoLine="0" autoPict="0">
                <anchor moveWithCells="1">
                  <from>
                    <xdr:col>3</xdr:col>
                    <xdr:colOff>66675</xdr:colOff>
                    <xdr:row>29</xdr:row>
                    <xdr:rowOff>19050</xdr:rowOff>
                  </from>
                  <to>
                    <xdr:col>4</xdr:col>
                    <xdr:colOff>19050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100" name="Check Box 111">
              <controlPr defaultSize="0" autoFill="0" autoLine="0" autoPict="0">
                <anchor moveWithCells="1">
                  <from>
                    <xdr:col>3</xdr:col>
                    <xdr:colOff>66675</xdr:colOff>
                    <xdr:row>30</xdr:row>
                    <xdr:rowOff>19050</xdr:rowOff>
                  </from>
                  <to>
                    <xdr:col>4</xdr:col>
                    <xdr:colOff>19050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101" name="Check Box 112">
              <controlPr defaultSize="0" autoFill="0" autoLine="0" autoPict="0">
                <anchor moveWithCells="1">
                  <from>
                    <xdr:col>3</xdr:col>
                    <xdr:colOff>66675</xdr:colOff>
                    <xdr:row>31</xdr:row>
                    <xdr:rowOff>19050</xdr:rowOff>
                  </from>
                  <to>
                    <xdr:col>4</xdr:col>
                    <xdr:colOff>19050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102" name="Check Box 113">
              <controlPr defaultSize="0" autoFill="0" autoLine="0" autoPict="0">
                <anchor moveWithCells="1">
                  <from>
                    <xdr:col>3</xdr:col>
                    <xdr:colOff>66675</xdr:colOff>
                    <xdr:row>32</xdr:row>
                    <xdr:rowOff>19050</xdr:rowOff>
                  </from>
                  <to>
                    <xdr:col>4</xdr:col>
                    <xdr:colOff>19050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103" name="Check Box 114">
              <controlPr defaultSize="0" autoFill="0" autoLine="0" autoPict="0">
                <anchor moveWithCells="1">
                  <from>
                    <xdr:col>3</xdr:col>
                    <xdr:colOff>66675</xdr:colOff>
                    <xdr:row>33</xdr:row>
                    <xdr:rowOff>19050</xdr:rowOff>
                  </from>
                  <to>
                    <xdr:col>4</xdr:col>
                    <xdr:colOff>19050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104" name="Check Box 115">
              <controlPr defaultSize="0" autoFill="0" autoLine="0" autoPict="0">
                <anchor moveWithCells="1">
                  <from>
                    <xdr:col>3</xdr:col>
                    <xdr:colOff>66675</xdr:colOff>
                    <xdr:row>34</xdr:row>
                    <xdr:rowOff>19050</xdr:rowOff>
                  </from>
                  <to>
                    <xdr:col>4</xdr:col>
                    <xdr:colOff>19050</xdr:colOff>
                    <xdr:row>35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105" name="Check Box 116">
              <controlPr defaultSize="0" autoFill="0" autoLine="0" autoPict="0">
                <anchor moveWithCells="1">
                  <from>
                    <xdr:col>5</xdr:col>
                    <xdr:colOff>66675</xdr:colOff>
                    <xdr:row>29</xdr:row>
                    <xdr:rowOff>19050</xdr:rowOff>
                  </from>
                  <to>
                    <xdr:col>6</xdr:col>
                    <xdr:colOff>19050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106" name="Check Box 117">
              <controlPr defaultSize="0" autoFill="0" autoLine="0" autoPict="0">
                <anchor moveWithCells="1">
                  <from>
                    <xdr:col>5</xdr:col>
                    <xdr:colOff>66675</xdr:colOff>
                    <xdr:row>30</xdr:row>
                    <xdr:rowOff>19050</xdr:rowOff>
                  </from>
                  <to>
                    <xdr:col>6</xdr:col>
                    <xdr:colOff>19050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107" name="Check Box 118">
              <controlPr defaultSize="0" autoFill="0" autoLine="0" autoPict="0">
                <anchor moveWithCells="1">
                  <from>
                    <xdr:col>5</xdr:col>
                    <xdr:colOff>66675</xdr:colOff>
                    <xdr:row>31</xdr:row>
                    <xdr:rowOff>19050</xdr:rowOff>
                  </from>
                  <to>
                    <xdr:col>6</xdr:col>
                    <xdr:colOff>19050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108" name="Check Box 119">
              <controlPr defaultSize="0" autoFill="0" autoLine="0" autoPict="0">
                <anchor moveWithCells="1">
                  <from>
                    <xdr:col>5</xdr:col>
                    <xdr:colOff>66675</xdr:colOff>
                    <xdr:row>32</xdr:row>
                    <xdr:rowOff>19050</xdr:rowOff>
                  </from>
                  <to>
                    <xdr:col>6</xdr:col>
                    <xdr:colOff>19050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109" name="Check Box 120">
              <controlPr defaultSize="0" autoFill="0" autoLine="0" autoPict="0">
                <anchor moveWithCells="1">
                  <from>
                    <xdr:col>5</xdr:col>
                    <xdr:colOff>66675</xdr:colOff>
                    <xdr:row>33</xdr:row>
                    <xdr:rowOff>19050</xdr:rowOff>
                  </from>
                  <to>
                    <xdr:col>6</xdr:col>
                    <xdr:colOff>19050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110" name="Check Box 121">
              <controlPr defaultSize="0" autoFill="0" autoLine="0" autoPict="0">
                <anchor moveWithCells="1">
                  <from>
                    <xdr:col>5</xdr:col>
                    <xdr:colOff>66675</xdr:colOff>
                    <xdr:row>34</xdr:row>
                    <xdr:rowOff>19050</xdr:rowOff>
                  </from>
                  <to>
                    <xdr:col>6</xdr:col>
                    <xdr:colOff>19050</xdr:colOff>
                    <xdr:row>35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111" name="Check Box 122">
              <controlPr defaultSize="0" autoFill="0" autoLine="0" autoPict="0">
                <anchor moveWithCells="1">
                  <from>
                    <xdr:col>7</xdr:col>
                    <xdr:colOff>66675</xdr:colOff>
                    <xdr:row>29</xdr:row>
                    <xdr:rowOff>19050</xdr:rowOff>
                  </from>
                  <to>
                    <xdr:col>8</xdr:col>
                    <xdr:colOff>19050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112" name="Check Box 123">
              <controlPr defaultSize="0" autoFill="0" autoLine="0" autoPict="0">
                <anchor moveWithCells="1">
                  <from>
                    <xdr:col>7</xdr:col>
                    <xdr:colOff>66675</xdr:colOff>
                    <xdr:row>30</xdr:row>
                    <xdr:rowOff>19050</xdr:rowOff>
                  </from>
                  <to>
                    <xdr:col>8</xdr:col>
                    <xdr:colOff>19050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113" name="Check Box 124">
              <controlPr defaultSize="0" autoFill="0" autoLine="0" autoPict="0">
                <anchor moveWithCells="1">
                  <from>
                    <xdr:col>7</xdr:col>
                    <xdr:colOff>66675</xdr:colOff>
                    <xdr:row>31</xdr:row>
                    <xdr:rowOff>19050</xdr:rowOff>
                  </from>
                  <to>
                    <xdr:col>8</xdr:col>
                    <xdr:colOff>19050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114" name="Check Box 125">
              <controlPr defaultSize="0" autoFill="0" autoLine="0" autoPict="0">
                <anchor moveWithCells="1">
                  <from>
                    <xdr:col>7</xdr:col>
                    <xdr:colOff>66675</xdr:colOff>
                    <xdr:row>32</xdr:row>
                    <xdr:rowOff>19050</xdr:rowOff>
                  </from>
                  <to>
                    <xdr:col>8</xdr:col>
                    <xdr:colOff>19050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115" name="Check Box 126">
              <controlPr defaultSize="0" autoFill="0" autoLine="0" autoPict="0">
                <anchor moveWithCells="1">
                  <from>
                    <xdr:col>7</xdr:col>
                    <xdr:colOff>66675</xdr:colOff>
                    <xdr:row>33</xdr:row>
                    <xdr:rowOff>19050</xdr:rowOff>
                  </from>
                  <to>
                    <xdr:col>8</xdr:col>
                    <xdr:colOff>19050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116" name="Check Box 127">
              <controlPr defaultSize="0" autoFill="0" autoLine="0" autoPict="0">
                <anchor moveWithCells="1">
                  <from>
                    <xdr:col>7</xdr:col>
                    <xdr:colOff>66675</xdr:colOff>
                    <xdr:row>34</xdr:row>
                    <xdr:rowOff>19050</xdr:rowOff>
                  </from>
                  <to>
                    <xdr:col>8</xdr:col>
                    <xdr:colOff>19050</xdr:colOff>
                    <xdr:row>35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r:id="rId117" name="Check Box 128">
              <controlPr defaultSize="0" autoFill="0" autoLine="0" autoPict="0">
                <anchor moveWithCells="1">
                  <from>
                    <xdr:col>9</xdr:col>
                    <xdr:colOff>66675</xdr:colOff>
                    <xdr:row>29</xdr:row>
                    <xdr:rowOff>19050</xdr:rowOff>
                  </from>
                  <to>
                    <xdr:col>10</xdr:col>
                    <xdr:colOff>19050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r:id="rId118" name="Check Box 129">
              <controlPr defaultSize="0" autoFill="0" autoLine="0" autoPict="0">
                <anchor moveWithCells="1">
                  <from>
                    <xdr:col>9</xdr:col>
                    <xdr:colOff>66675</xdr:colOff>
                    <xdr:row>30</xdr:row>
                    <xdr:rowOff>19050</xdr:rowOff>
                  </from>
                  <to>
                    <xdr:col>10</xdr:col>
                    <xdr:colOff>19050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119" name="Check Box 130">
              <controlPr defaultSize="0" autoFill="0" autoLine="0" autoPict="0">
                <anchor moveWithCells="1">
                  <from>
                    <xdr:col>9</xdr:col>
                    <xdr:colOff>66675</xdr:colOff>
                    <xdr:row>31</xdr:row>
                    <xdr:rowOff>19050</xdr:rowOff>
                  </from>
                  <to>
                    <xdr:col>10</xdr:col>
                    <xdr:colOff>19050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120" name="Check Box 131">
              <controlPr defaultSize="0" autoFill="0" autoLine="0" autoPict="0">
                <anchor moveWithCells="1">
                  <from>
                    <xdr:col>9</xdr:col>
                    <xdr:colOff>66675</xdr:colOff>
                    <xdr:row>32</xdr:row>
                    <xdr:rowOff>19050</xdr:rowOff>
                  </from>
                  <to>
                    <xdr:col>10</xdr:col>
                    <xdr:colOff>19050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r:id="rId121" name="Check Box 132">
              <controlPr defaultSize="0" autoFill="0" autoLine="0" autoPict="0">
                <anchor moveWithCells="1">
                  <from>
                    <xdr:col>9</xdr:col>
                    <xdr:colOff>66675</xdr:colOff>
                    <xdr:row>33</xdr:row>
                    <xdr:rowOff>19050</xdr:rowOff>
                  </from>
                  <to>
                    <xdr:col>10</xdr:col>
                    <xdr:colOff>19050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r:id="rId122" name="Check Box 133">
              <controlPr defaultSize="0" autoFill="0" autoLine="0" autoPict="0">
                <anchor moveWithCells="1">
                  <from>
                    <xdr:col>9</xdr:col>
                    <xdr:colOff>66675</xdr:colOff>
                    <xdr:row>34</xdr:row>
                    <xdr:rowOff>19050</xdr:rowOff>
                  </from>
                  <to>
                    <xdr:col>10</xdr:col>
                    <xdr:colOff>19050</xdr:colOff>
                    <xdr:row>35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8" r:id="rId123" name="Check Box 134">
              <controlPr defaultSize="0" autoFill="0" autoLine="0" autoPict="0">
                <anchor moveWithCells="1">
                  <from>
                    <xdr:col>11</xdr:col>
                    <xdr:colOff>66675</xdr:colOff>
                    <xdr:row>29</xdr:row>
                    <xdr:rowOff>19050</xdr:rowOff>
                  </from>
                  <to>
                    <xdr:col>16</xdr:col>
                    <xdr:colOff>19050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9" r:id="rId124" name="Check Box 135">
              <controlPr defaultSize="0" autoFill="0" autoLine="0" autoPict="0">
                <anchor moveWithCells="1">
                  <from>
                    <xdr:col>11</xdr:col>
                    <xdr:colOff>66675</xdr:colOff>
                    <xdr:row>30</xdr:row>
                    <xdr:rowOff>19050</xdr:rowOff>
                  </from>
                  <to>
                    <xdr:col>16</xdr:col>
                    <xdr:colOff>19050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r:id="rId125" name="Check Box 136">
              <controlPr defaultSize="0" autoFill="0" autoLine="0" autoPict="0">
                <anchor moveWithCells="1">
                  <from>
                    <xdr:col>11</xdr:col>
                    <xdr:colOff>66675</xdr:colOff>
                    <xdr:row>31</xdr:row>
                    <xdr:rowOff>19050</xdr:rowOff>
                  </from>
                  <to>
                    <xdr:col>16</xdr:col>
                    <xdr:colOff>19050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126" name="Check Box 137">
              <controlPr defaultSize="0" autoFill="0" autoLine="0" autoPict="0">
                <anchor moveWithCells="1">
                  <from>
                    <xdr:col>11</xdr:col>
                    <xdr:colOff>66675</xdr:colOff>
                    <xdr:row>32</xdr:row>
                    <xdr:rowOff>19050</xdr:rowOff>
                  </from>
                  <to>
                    <xdr:col>16</xdr:col>
                    <xdr:colOff>19050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127" name="Check Box 138">
              <controlPr defaultSize="0" autoFill="0" autoLine="0" autoPict="0">
                <anchor moveWithCells="1">
                  <from>
                    <xdr:col>11</xdr:col>
                    <xdr:colOff>66675</xdr:colOff>
                    <xdr:row>33</xdr:row>
                    <xdr:rowOff>19050</xdr:rowOff>
                  </from>
                  <to>
                    <xdr:col>16</xdr:col>
                    <xdr:colOff>19050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128" name="Check Box 139">
              <controlPr defaultSize="0" autoFill="0" autoLine="0" autoPict="0">
                <anchor moveWithCells="1">
                  <from>
                    <xdr:col>11</xdr:col>
                    <xdr:colOff>66675</xdr:colOff>
                    <xdr:row>34</xdr:row>
                    <xdr:rowOff>19050</xdr:rowOff>
                  </from>
                  <to>
                    <xdr:col>16</xdr:col>
                    <xdr:colOff>19050</xdr:colOff>
                    <xdr:row>35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129" name="Check Box 140">
              <controlPr defaultSize="0" autoFill="0" autoLine="0" autoPict="0">
                <anchor moveWithCells="1">
                  <from>
                    <xdr:col>3</xdr:col>
                    <xdr:colOff>66675</xdr:colOff>
                    <xdr:row>36</xdr:row>
                    <xdr:rowOff>19050</xdr:rowOff>
                  </from>
                  <to>
                    <xdr:col>4</xdr:col>
                    <xdr:colOff>19050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130" name="Check Box 141">
              <controlPr defaultSize="0" autoFill="0" autoLine="0" autoPict="0">
                <anchor moveWithCells="1">
                  <from>
                    <xdr:col>3</xdr:col>
                    <xdr:colOff>66675</xdr:colOff>
                    <xdr:row>37</xdr:row>
                    <xdr:rowOff>19050</xdr:rowOff>
                  </from>
                  <to>
                    <xdr:col>4</xdr:col>
                    <xdr:colOff>19050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131" name="Check Box 142">
              <controlPr defaultSize="0" autoFill="0" autoLine="0" autoPict="0">
                <anchor moveWithCells="1">
                  <from>
                    <xdr:col>3</xdr:col>
                    <xdr:colOff>66675</xdr:colOff>
                    <xdr:row>38</xdr:row>
                    <xdr:rowOff>19050</xdr:rowOff>
                  </from>
                  <to>
                    <xdr:col>4</xdr:col>
                    <xdr:colOff>19050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132" name="Check Box 143">
              <controlPr defaultSize="0" autoFill="0" autoLine="0" autoPict="0">
                <anchor moveWithCells="1">
                  <from>
                    <xdr:col>3</xdr:col>
                    <xdr:colOff>66675</xdr:colOff>
                    <xdr:row>39</xdr:row>
                    <xdr:rowOff>19050</xdr:rowOff>
                  </from>
                  <to>
                    <xdr:col>4</xdr:col>
                    <xdr:colOff>19050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133" name="Check Box 144">
              <controlPr defaultSize="0" autoFill="0" autoLine="0" autoPict="0">
                <anchor moveWithCells="1">
                  <from>
                    <xdr:col>3</xdr:col>
                    <xdr:colOff>66675</xdr:colOff>
                    <xdr:row>40</xdr:row>
                    <xdr:rowOff>19050</xdr:rowOff>
                  </from>
                  <to>
                    <xdr:col>4</xdr:col>
                    <xdr:colOff>19050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134" name="Check Box 145">
              <controlPr defaultSize="0" autoFill="0" autoLine="0" autoPict="0">
                <anchor moveWithCells="1">
                  <from>
                    <xdr:col>3</xdr:col>
                    <xdr:colOff>66675</xdr:colOff>
                    <xdr:row>41</xdr:row>
                    <xdr:rowOff>19050</xdr:rowOff>
                  </from>
                  <to>
                    <xdr:col>4</xdr:col>
                    <xdr:colOff>19050</xdr:colOff>
                    <xdr:row>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r:id="rId135" name="Check Box 146">
              <controlPr defaultSize="0" autoFill="0" autoLine="0" autoPict="0">
                <anchor moveWithCells="1">
                  <from>
                    <xdr:col>5</xdr:col>
                    <xdr:colOff>66675</xdr:colOff>
                    <xdr:row>36</xdr:row>
                    <xdr:rowOff>19050</xdr:rowOff>
                  </from>
                  <to>
                    <xdr:col>6</xdr:col>
                    <xdr:colOff>19050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" r:id="rId136" name="Check Box 147">
              <controlPr defaultSize="0" autoFill="0" autoLine="0" autoPict="0">
                <anchor moveWithCells="1">
                  <from>
                    <xdr:col>5</xdr:col>
                    <xdr:colOff>66675</xdr:colOff>
                    <xdr:row>37</xdr:row>
                    <xdr:rowOff>19050</xdr:rowOff>
                  </from>
                  <to>
                    <xdr:col>6</xdr:col>
                    <xdr:colOff>19050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137" name="Check Box 148">
              <controlPr defaultSize="0" autoFill="0" autoLine="0" autoPict="0">
                <anchor moveWithCells="1">
                  <from>
                    <xdr:col>5</xdr:col>
                    <xdr:colOff>66675</xdr:colOff>
                    <xdr:row>38</xdr:row>
                    <xdr:rowOff>19050</xdr:rowOff>
                  </from>
                  <to>
                    <xdr:col>6</xdr:col>
                    <xdr:colOff>19050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138" name="Check Box 149">
              <controlPr defaultSize="0" autoFill="0" autoLine="0" autoPict="0">
                <anchor moveWithCells="1">
                  <from>
                    <xdr:col>5</xdr:col>
                    <xdr:colOff>66675</xdr:colOff>
                    <xdr:row>39</xdr:row>
                    <xdr:rowOff>19050</xdr:rowOff>
                  </from>
                  <to>
                    <xdr:col>6</xdr:col>
                    <xdr:colOff>19050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139" name="Check Box 150">
              <controlPr defaultSize="0" autoFill="0" autoLine="0" autoPict="0">
                <anchor moveWithCells="1">
                  <from>
                    <xdr:col>5</xdr:col>
                    <xdr:colOff>66675</xdr:colOff>
                    <xdr:row>40</xdr:row>
                    <xdr:rowOff>19050</xdr:rowOff>
                  </from>
                  <to>
                    <xdr:col>6</xdr:col>
                    <xdr:colOff>19050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5" r:id="rId140" name="Check Box 151">
              <controlPr defaultSize="0" autoFill="0" autoLine="0" autoPict="0">
                <anchor moveWithCells="1">
                  <from>
                    <xdr:col>5</xdr:col>
                    <xdr:colOff>66675</xdr:colOff>
                    <xdr:row>41</xdr:row>
                    <xdr:rowOff>19050</xdr:rowOff>
                  </from>
                  <to>
                    <xdr:col>6</xdr:col>
                    <xdr:colOff>19050</xdr:colOff>
                    <xdr:row>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6" r:id="rId141" name="Check Box 152">
              <controlPr defaultSize="0" autoFill="0" autoLine="0" autoPict="0">
                <anchor moveWithCells="1">
                  <from>
                    <xdr:col>7</xdr:col>
                    <xdr:colOff>66675</xdr:colOff>
                    <xdr:row>36</xdr:row>
                    <xdr:rowOff>19050</xdr:rowOff>
                  </from>
                  <to>
                    <xdr:col>8</xdr:col>
                    <xdr:colOff>19050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7" r:id="rId142" name="Check Box 153">
              <controlPr defaultSize="0" autoFill="0" autoLine="0" autoPict="0">
                <anchor moveWithCells="1">
                  <from>
                    <xdr:col>7</xdr:col>
                    <xdr:colOff>66675</xdr:colOff>
                    <xdr:row>37</xdr:row>
                    <xdr:rowOff>19050</xdr:rowOff>
                  </from>
                  <to>
                    <xdr:col>8</xdr:col>
                    <xdr:colOff>19050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8" r:id="rId143" name="Check Box 154">
              <controlPr defaultSize="0" autoFill="0" autoLine="0" autoPict="0">
                <anchor moveWithCells="1">
                  <from>
                    <xdr:col>7</xdr:col>
                    <xdr:colOff>66675</xdr:colOff>
                    <xdr:row>38</xdr:row>
                    <xdr:rowOff>19050</xdr:rowOff>
                  </from>
                  <to>
                    <xdr:col>8</xdr:col>
                    <xdr:colOff>19050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" r:id="rId144" name="Check Box 155">
              <controlPr defaultSize="0" autoFill="0" autoLine="0" autoPict="0">
                <anchor moveWithCells="1">
                  <from>
                    <xdr:col>7</xdr:col>
                    <xdr:colOff>66675</xdr:colOff>
                    <xdr:row>39</xdr:row>
                    <xdr:rowOff>19050</xdr:rowOff>
                  </from>
                  <to>
                    <xdr:col>8</xdr:col>
                    <xdr:colOff>19050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0" r:id="rId145" name="Check Box 156">
              <controlPr defaultSize="0" autoFill="0" autoLine="0" autoPict="0">
                <anchor moveWithCells="1">
                  <from>
                    <xdr:col>7</xdr:col>
                    <xdr:colOff>66675</xdr:colOff>
                    <xdr:row>40</xdr:row>
                    <xdr:rowOff>19050</xdr:rowOff>
                  </from>
                  <to>
                    <xdr:col>8</xdr:col>
                    <xdr:colOff>19050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1" r:id="rId146" name="Check Box 157">
              <controlPr defaultSize="0" autoFill="0" autoLine="0" autoPict="0">
                <anchor moveWithCells="1">
                  <from>
                    <xdr:col>7</xdr:col>
                    <xdr:colOff>66675</xdr:colOff>
                    <xdr:row>41</xdr:row>
                    <xdr:rowOff>19050</xdr:rowOff>
                  </from>
                  <to>
                    <xdr:col>8</xdr:col>
                    <xdr:colOff>19050</xdr:colOff>
                    <xdr:row>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147" name="Check Box 158">
              <controlPr defaultSize="0" autoFill="0" autoLine="0" autoPict="0">
                <anchor moveWithCells="1">
                  <from>
                    <xdr:col>9</xdr:col>
                    <xdr:colOff>66675</xdr:colOff>
                    <xdr:row>36</xdr:row>
                    <xdr:rowOff>19050</xdr:rowOff>
                  </from>
                  <to>
                    <xdr:col>10</xdr:col>
                    <xdr:colOff>19050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" r:id="rId148" name="Check Box 159">
              <controlPr defaultSize="0" autoFill="0" autoLine="0" autoPict="0">
                <anchor moveWithCells="1">
                  <from>
                    <xdr:col>9</xdr:col>
                    <xdr:colOff>66675</xdr:colOff>
                    <xdr:row>37</xdr:row>
                    <xdr:rowOff>19050</xdr:rowOff>
                  </from>
                  <to>
                    <xdr:col>10</xdr:col>
                    <xdr:colOff>19050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" r:id="rId149" name="Check Box 160">
              <controlPr defaultSize="0" autoFill="0" autoLine="0" autoPict="0">
                <anchor moveWithCells="1">
                  <from>
                    <xdr:col>9</xdr:col>
                    <xdr:colOff>66675</xdr:colOff>
                    <xdr:row>38</xdr:row>
                    <xdr:rowOff>19050</xdr:rowOff>
                  </from>
                  <to>
                    <xdr:col>10</xdr:col>
                    <xdr:colOff>19050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150" name="Check Box 161">
              <controlPr defaultSize="0" autoFill="0" autoLine="0" autoPict="0">
                <anchor moveWithCells="1">
                  <from>
                    <xdr:col>9</xdr:col>
                    <xdr:colOff>66675</xdr:colOff>
                    <xdr:row>39</xdr:row>
                    <xdr:rowOff>19050</xdr:rowOff>
                  </from>
                  <to>
                    <xdr:col>10</xdr:col>
                    <xdr:colOff>19050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6" r:id="rId151" name="Check Box 162">
              <controlPr defaultSize="0" autoFill="0" autoLine="0" autoPict="0">
                <anchor moveWithCells="1">
                  <from>
                    <xdr:col>9</xdr:col>
                    <xdr:colOff>66675</xdr:colOff>
                    <xdr:row>40</xdr:row>
                    <xdr:rowOff>19050</xdr:rowOff>
                  </from>
                  <to>
                    <xdr:col>10</xdr:col>
                    <xdr:colOff>19050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7" r:id="rId152" name="Check Box 163">
              <controlPr defaultSize="0" autoFill="0" autoLine="0" autoPict="0">
                <anchor moveWithCells="1">
                  <from>
                    <xdr:col>9</xdr:col>
                    <xdr:colOff>66675</xdr:colOff>
                    <xdr:row>41</xdr:row>
                    <xdr:rowOff>19050</xdr:rowOff>
                  </from>
                  <to>
                    <xdr:col>10</xdr:col>
                    <xdr:colOff>19050</xdr:colOff>
                    <xdr:row>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8" r:id="rId153" name="Check Box 164">
              <controlPr defaultSize="0" autoFill="0" autoLine="0" autoPict="0">
                <anchor moveWithCells="1">
                  <from>
                    <xdr:col>11</xdr:col>
                    <xdr:colOff>66675</xdr:colOff>
                    <xdr:row>36</xdr:row>
                    <xdr:rowOff>19050</xdr:rowOff>
                  </from>
                  <to>
                    <xdr:col>16</xdr:col>
                    <xdr:colOff>19050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9" r:id="rId154" name="Check Box 165">
              <controlPr defaultSize="0" autoFill="0" autoLine="0" autoPict="0">
                <anchor moveWithCells="1">
                  <from>
                    <xdr:col>11</xdr:col>
                    <xdr:colOff>66675</xdr:colOff>
                    <xdr:row>37</xdr:row>
                    <xdr:rowOff>19050</xdr:rowOff>
                  </from>
                  <to>
                    <xdr:col>16</xdr:col>
                    <xdr:colOff>19050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r:id="rId155" name="Check Box 166">
              <controlPr defaultSize="0" autoFill="0" autoLine="0" autoPict="0">
                <anchor moveWithCells="1">
                  <from>
                    <xdr:col>11</xdr:col>
                    <xdr:colOff>66675</xdr:colOff>
                    <xdr:row>38</xdr:row>
                    <xdr:rowOff>19050</xdr:rowOff>
                  </from>
                  <to>
                    <xdr:col>16</xdr:col>
                    <xdr:colOff>19050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156" name="Check Box 167">
              <controlPr defaultSize="0" autoFill="0" autoLine="0" autoPict="0">
                <anchor moveWithCells="1">
                  <from>
                    <xdr:col>11</xdr:col>
                    <xdr:colOff>66675</xdr:colOff>
                    <xdr:row>39</xdr:row>
                    <xdr:rowOff>19050</xdr:rowOff>
                  </from>
                  <to>
                    <xdr:col>16</xdr:col>
                    <xdr:colOff>19050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2" r:id="rId157" name="Check Box 168">
              <controlPr defaultSize="0" autoFill="0" autoLine="0" autoPict="0">
                <anchor moveWithCells="1">
                  <from>
                    <xdr:col>11</xdr:col>
                    <xdr:colOff>66675</xdr:colOff>
                    <xdr:row>40</xdr:row>
                    <xdr:rowOff>19050</xdr:rowOff>
                  </from>
                  <to>
                    <xdr:col>16</xdr:col>
                    <xdr:colOff>19050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3" r:id="rId158" name="Check Box 169">
              <controlPr defaultSize="0" autoFill="0" autoLine="0" autoPict="0">
                <anchor moveWithCells="1">
                  <from>
                    <xdr:col>11</xdr:col>
                    <xdr:colOff>66675</xdr:colOff>
                    <xdr:row>41</xdr:row>
                    <xdr:rowOff>19050</xdr:rowOff>
                  </from>
                  <to>
                    <xdr:col>16</xdr:col>
                    <xdr:colOff>19050</xdr:colOff>
                    <xdr:row>42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5B6C531-5DBF-4B59-B6C3-474C4C80444C}">
          <x14:formula1>
            <xm:f>ข้อมูล!$A$4:$A$7</xm:f>
          </x14:formula1>
          <xm:sqref>K4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ข้อมูล</vt:lpstr>
      <vt:lpstr>สมรรถนะ_วิชาการ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Manote Tonsing</dc:creator>
  <cp:lastModifiedBy>Manote Tonsing</cp:lastModifiedBy>
  <dcterms:created xsi:type="dcterms:W3CDTF">2025-01-23T10:12:30Z</dcterms:created>
  <dcterms:modified xsi:type="dcterms:W3CDTF">2025-02-20T10:26:28Z</dcterms:modified>
</cp:coreProperties>
</file>