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202300"/>
  <mc:AlternateContent xmlns:mc="http://schemas.openxmlformats.org/markup-compatibility/2006">
    <mc:Choice Requires="x15">
      <x15ac:absPath xmlns:x15ac="http://schemas.microsoft.com/office/spreadsheetml/2010/11/ac" url="/Users/manotetonsing/Desktop/GreenOffice2569/คณะวิทย์68/"/>
    </mc:Choice>
  </mc:AlternateContent>
  <xr:revisionPtr revIDLastSave="0" documentId="13_ncr:1_{DBC53615-0B8F-5749-9024-1E1A6B895C89}" xr6:coauthVersionLast="47" xr6:coauthVersionMax="47" xr10:uidLastSave="{00000000-0000-0000-0000-000000000000}"/>
  <bookViews>
    <workbookView xWindow="0" yWindow="0" windowWidth="28800" windowHeight="18000" activeTab="1" xr2:uid="{7A0D2783-2109-4155-8350-2BABDD3F73F3}"/>
  </bookViews>
  <sheets>
    <sheet name="น้ำมันเชื้อเพลิง(ดีเซล)" sheetId="1" r:id="rId1"/>
    <sheet name="น้ำมันเชื้อเพลิง(เบนซิล)" sheetId="2" r:id="rId2"/>
  </sheets>
  <definedNames>
    <definedName name="_xlnm.Print_Area" localSheetId="0">'น้ำมันเชื้อเพลิง(ดีเซล)'!$A$1:$L$101</definedName>
    <definedName name="_xlnm.Print_Area" localSheetId="1">'น้ำมันเชื้อเพลิง(เบนซิล)'!$A$1:$L$99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E13" i="1"/>
  <c r="I17" i="2"/>
  <c r="H18" i="2"/>
  <c r="G18" i="2"/>
  <c r="O44" i="2" s="1"/>
  <c r="F18" i="2"/>
  <c r="D18" i="2"/>
  <c r="C18" i="2"/>
  <c r="B18" i="2"/>
  <c r="H17" i="2"/>
  <c r="G17" i="2"/>
  <c r="O46" i="2" s="1"/>
  <c r="F17" i="2"/>
  <c r="D17" i="2"/>
  <c r="C17" i="2"/>
  <c r="N46" i="2" s="1"/>
  <c r="B17" i="2"/>
  <c r="J16" i="2"/>
  <c r="I16" i="2"/>
  <c r="K16" i="2" s="1"/>
  <c r="E16" i="2"/>
  <c r="J15" i="2"/>
  <c r="I15" i="2"/>
  <c r="E15" i="2"/>
  <c r="J14" i="2"/>
  <c r="I14" i="2"/>
  <c r="E14" i="2"/>
  <c r="J13" i="2"/>
  <c r="I13" i="2"/>
  <c r="E13" i="2"/>
  <c r="J12" i="2"/>
  <c r="I12" i="2"/>
  <c r="J11" i="2"/>
  <c r="I11" i="2"/>
  <c r="E11" i="2"/>
  <c r="J10" i="2"/>
  <c r="I10" i="2"/>
  <c r="E10" i="2"/>
  <c r="J9" i="2"/>
  <c r="I9" i="2"/>
  <c r="E9" i="2"/>
  <c r="J8" i="2"/>
  <c r="I8" i="2"/>
  <c r="E8" i="2"/>
  <c r="J7" i="2"/>
  <c r="I7" i="2"/>
  <c r="E7" i="2"/>
  <c r="J6" i="2"/>
  <c r="I6" i="2"/>
  <c r="E6" i="2"/>
  <c r="J5" i="2"/>
  <c r="I5" i="2"/>
  <c r="K5" i="2" s="1"/>
  <c r="E5" i="2"/>
  <c r="N44" i="2" l="1"/>
  <c r="K15" i="2"/>
  <c r="J18" i="2"/>
  <c r="O47" i="2"/>
  <c r="K13" i="2"/>
  <c r="K9" i="2"/>
  <c r="K11" i="2"/>
  <c r="K6" i="2"/>
  <c r="K14" i="2"/>
  <c r="K12" i="2"/>
  <c r="K7" i="2"/>
  <c r="E17" i="2"/>
  <c r="K10" i="2"/>
  <c r="K8" i="2"/>
  <c r="E18" i="2"/>
  <c r="N45" i="2" s="1"/>
  <c r="J17" i="2"/>
  <c r="I18" i="2"/>
  <c r="N47" i="2" l="1"/>
  <c r="K17" i="2"/>
  <c r="K18" i="2"/>
  <c r="O45" i="2"/>
  <c r="J6" i="1"/>
  <c r="J7" i="1"/>
  <c r="J8" i="1"/>
  <c r="J9" i="1"/>
  <c r="J10" i="1"/>
  <c r="J11" i="1"/>
  <c r="J12" i="1"/>
  <c r="J13" i="1"/>
  <c r="J14" i="1"/>
  <c r="J15" i="1"/>
  <c r="J16" i="1"/>
  <c r="J5" i="1"/>
  <c r="I6" i="1"/>
  <c r="I7" i="1"/>
  <c r="I8" i="1"/>
  <c r="I9" i="1"/>
  <c r="I10" i="1"/>
  <c r="I11" i="1"/>
  <c r="I12" i="1"/>
  <c r="I13" i="1"/>
  <c r="I14" i="1"/>
  <c r="I15" i="1"/>
  <c r="I16" i="1"/>
  <c r="I5" i="1"/>
  <c r="E6" i="1"/>
  <c r="E7" i="1"/>
  <c r="E8" i="1"/>
  <c r="E9" i="1"/>
  <c r="E10" i="1"/>
  <c r="E11" i="1"/>
  <c r="E12" i="1"/>
  <c r="E14" i="1"/>
  <c r="E15" i="1"/>
  <c r="E16" i="1"/>
  <c r="E5" i="1"/>
  <c r="K12" i="1" l="1"/>
  <c r="K5" i="1"/>
  <c r="K10" i="1"/>
  <c r="K6" i="1"/>
  <c r="K16" i="1"/>
  <c r="K15" i="1"/>
  <c r="K14" i="1"/>
  <c r="K13" i="1"/>
  <c r="K11" i="1"/>
  <c r="K9" i="1"/>
  <c r="K8" i="1"/>
  <c r="K7" i="1"/>
  <c r="H18" i="1" l="1"/>
  <c r="G18" i="1"/>
  <c r="F18" i="1"/>
  <c r="D18" i="1"/>
  <c r="C18" i="1"/>
  <c r="N44" i="1" s="1"/>
  <c r="B18" i="1"/>
  <c r="H17" i="1"/>
  <c r="G17" i="1"/>
  <c r="F17" i="1"/>
  <c r="D17" i="1"/>
  <c r="C17" i="1"/>
  <c r="N46" i="1" s="1"/>
  <c r="B17" i="1"/>
  <c r="I17" i="1" l="1"/>
  <c r="O47" i="1" s="1"/>
  <c r="J18" i="1"/>
  <c r="J17" i="1"/>
  <c r="I18" i="1"/>
  <c r="O45" i="1" s="1"/>
  <c r="O44" i="1"/>
  <c r="O46" i="1"/>
  <c r="E17" i="1"/>
  <c r="E18" i="1"/>
  <c r="N45" i="1" s="1"/>
  <c r="K17" i="1" l="1"/>
  <c r="N47" i="1"/>
  <c r="K18" i="1"/>
</calcChain>
</file>

<file path=xl/sharedStrings.xml><?xml version="1.0" encoding="utf-8"?>
<sst xmlns="http://schemas.openxmlformats.org/spreadsheetml/2006/main" count="195" uniqueCount="91">
  <si>
    <t>แบบฟอร์ม 3.2(1)</t>
  </si>
  <si>
    <t>เดือน</t>
  </si>
  <si>
    <t>ปริมาณการใช้น้ำมันเชื้อเพลิงปี 2567</t>
  </si>
  <si>
    <t>ร้อยละปริมาณการใช้น้ำมันเชื้อเพลิง</t>
  </si>
  <si>
    <t>ระยะทาง(km)</t>
  </si>
  <si>
    <t>ค่าน้ำมัน/เดือน (บาท)</t>
  </si>
  <si>
    <t>ม.ค.</t>
  </si>
  <si>
    <t>ก.พ.</t>
  </si>
  <si>
    <t>มี.ค.</t>
  </si>
  <si>
    <t>เม.ย.</t>
  </si>
  <si>
    <t>พ.ค.</t>
  </si>
  <si>
    <t>มิ.ย.</t>
  </si>
  <si>
    <t>ก.ค.</t>
  </si>
  <si>
    <t>ส.ค.</t>
  </si>
  <si>
    <t>ก.ย.</t>
  </si>
  <si>
    <t>ต.ค.</t>
  </si>
  <si>
    <t>พ.ย.</t>
  </si>
  <si>
    <t>ธ.ค.</t>
  </si>
  <si>
    <t>เฉลี่ย</t>
  </si>
  <si>
    <t>รวม</t>
  </si>
  <si>
    <t>ปริมาณน้ำมันสะสม</t>
  </si>
  <si>
    <t>ปริมาณน้ำมันเฉลี่ย</t>
  </si>
  <si>
    <t>(km/ลิตร) ปี2567</t>
  </si>
  <si>
    <t>บันทึกปริมาณการใช้น้ำมันเชื้อเพลิง (ดีเซล)</t>
  </si>
  <si>
    <t>ปริมาณน้ำมันสะสม/กิโล</t>
  </si>
  <si>
    <t>ปริมาณน้ำมันเฉลี่ย /กิโล</t>
  </si>
  <si>
    <t>บันทึกปริมาณการใช้น้ำมันเชื้อเพลิง (เบนซิน)</t>
  </si>
  <si>
    <t>วิเคราะห์สาเหตุ : ไม่มีการใช้มอเตอร์ไซต์</t>
  </si>
  <si>
    <t>แนวทางจัดการ : รณรงค์ใช้จักรยายและพาหนะสาธารณะของทางมหาวิทยาลัย</t>
  </si>
  <si>
    <t>ปริมาณการใช้น้ำมันเชื้อเพลิงปี 2568</t>
  </si>
  <si>
    <t>(ลิตร) ปี 2568</t>
  </si>
  <si>
    <t>(km/ลิตร)ปี 2568</t>
  </si>
  <si>
    <t>(ลิตร)ปี2568</t>
  </si>
  <si>
    <t>(km/ลิตร) ปี2568</t>
  </si>
  <si>
    <t>เดือนมกราคม 2568</t>
  </si>
  <si>
    <t xml:space="preserve">เดือนกุมภาพันธ์ 2568      </t>
  </si>
  <si>
    <t xml:space="preserve">เดือนมีนาคม 2568        </t>
  </si>
  <si>
    <t xml:space="preserve">เดือนเมษายน 2568        </t>
  </si>
  <si>
    <t xml:space="preserve">เดือนพฤษภาคม 2568        </t>
  </si>
  <si>
    <t xml:space="preserve">เดือนมิถุนายน 2568        </t>
  </si>
  <si>
    <t>เดือนกรกฎาคม 2568</t>
  </si>
  <si>
    <t xml:space="preserve">เดือนสิงหาคม 2568      </t>
  </si>
  <si>
    <t xml:space="preserve">เดือนกันยายน 2568        </t>
  </si>
  <si>
    <t xml:space="preserve">เดือนตุลาคม 2568        </t>
  </si>
  <si>
    <t xml:space="preserve">เดือนพฤศจิกายน 2568        </t>
  </si>
  <si>
    <t xml:space="preserve">เดือนธันวาคม 2568        </t>
  </si>
  <si>
    <t xml:space="preserve"> (ลิตร)ปี2567</t>
  </si>
  <si>
    <t>สรุปปริมาณการใช้น้ำมันเชื้อเพลิง
1. ปริมาณน้ำมันเชื้อเพลิงสะสมตั้งแต่เดือน มกราคม ถึง ธันวาคม....ปี 2568 เท่ากับ …224.20... ลิตร ลดลงจาก ปี 2567.ในช่วงเวลาเดียวกัน เท่ากับ …239.18..... ลิตร  คิดเป็น …-6.26%
2. อัตราการใช้น้ำมันเชื้อเพลิงสะสมตั้งแต่เดือน มกราคม ถึง ธันวาคม...ปี 2568 เท่ากับ 88.01.. km/ลิตร ลดลงจาก ปี 2567.ในช่วงเวลาเดียวกัน เท่ากับ …109.01.. km/ลิตร คิดเป็น -19.26 %
3. ปริมาณน้ำมันเชื้อเพลิงเฉลี่ยตั้งแต่เดือน มกราคม ถึง ธันวาคม.....ปี 2568 เท่ากับ 18.68.... ลิตร ลดลงจาก ปี 2567.ในช่วงเวลาเดียวกัน เท่ากับ …19.93..... ลิตร  คิดเป็น  -24.25 %
4.  อัตราการใช้น้ำมันเชื้อเพลิงเฉลี่ยตั้งแต่เดือน มกราคม ถึง ธันวาคม...ปี 2568 เท่ากับ 9.17... km/ลิตร ลดลงจาก ปี 2567 .ในช่วงเวลาเดียวกัน เท่ากับ …12.11.. km/ลิตร  คิดเป็น …-6.26%</t>
  </si>
  <si>
    <t>สรุปปริมาณการใช้น้ำมันเชื้อเพลิง
1. ปริมาณน้ำมันเชื้อเพลิงสะสมตั้งแต่เดือน มกราคม ถึง ธันวาคม....ปี 2568 เท่ากับ …224.20... ลิตร ลดลงจาก ปี 2567.ในช่วงเวลาเดียวกัน เท่ากับ …151.10..... ลิตร  คิดเป็น …-32.61%
2. อัตราการใช้น้ำมันเชื้อเพลิงสะสมตั้งแต่เดือน มกราคม ถึง ธันวาคม...ปี 2568 เท่ากับ 88.01.. km/ลิตร ลดลงจาก ปี 2567.ในช่วงเวลาเดียวกัน เท่ากับ …73.42.. km/ลิตร คิดเป็น -16.58 %
3. ปริมาณน้ำมันเชื้อเพลิงเฉลี่ยตั้งแต่เดือน มกราคม ถึง ธันวาคม.....ปี 2568 เท่ากับ 18.68.... ลิตร ลดลงจาก ปี 2567.ในช่วงเวลาเดียวกัน เท่ากับ …12.59..... ลิตร  คิดเป็น  -32.95%
4.  อัตราการใช้น้ำมันเชื้อเพลิงเฉลี่ยตั้งแต่เดือน มกราคม ถึง ธันวาคม...ปี 2568 เท่ากับ 8.80... km/ลิตร ลดลงจาก ปี 2567 .ในช่วงเวลาเดียวกัน เท่ากับ …11.70.. km/ลิตร  คิดเป็น …-32.61%</t>
  </si>
  <si>
    <t>การวิเคราะห์ข้อมูลและสาเหตุ (เป้าหมาย : การใช้น้ำมันเชื้อเพลิงลดลง -32.61% จากปี 2567) เป้าหมายลด 0.5%</t>
  </si>
  <si>
    <t>บรรลุเป้าหมาย</t>
  </si>
  <si>
    <t>ไม่บรรลุเป้าหมาย</t>
  </si>
  <si>
    <r>
      <rPr>
        <b/>
        <sz val="14"/>
        <rFont val="Cordia New"/>
        <family val="2"/>
      </rPr>
      <t xml:space="preserve">สรุปภาพรวมทั้งปี
รายละเอียด
</t>
    </r>
    <r>
      <rPr>
        <sz val="14"/>
        <rFont val="Cordia New"/>
        <family val="2"/>
      </rPr>
      <t>จากข้อมูลปี 2568 พบว่ามีการใช้น้ำมันเชื้อเพลิงรวม 151.10 ลิตร ลดลงจากปี 2567 ซึ่งมีการใช้น้ำมันรวม 224.20 ลิตร คิดเป็นลดลงร้อยละ 32.61 ขณะที่ระยะทางรวมลดลงจาก 2,057 กิโลเมตร เหลือ 1,768 กิโลเมตร
จากเป้าหมายการลดการใช้น้ำมันเชื้อเพลิงร้อยละ 0.5 เมื่อเทียบกับปีฐาน 2567 พบว่าในภาพรวมทั้งปีสามารถลดการใช้น้ำมันได้ร้อยละ 32.61 จึงถือว่า “บรรลุเป้าหมาย” อย่างชัดเจน โดยมีหลายเดือนที่สามารถลดการใช้น้ำมันได้ถึงร้อยละ 100 อย่างไรก็ตาม ยังมีบางเดือนที่การใช้น้ำมันเพิ่มขึ้น</t>
    </r>
  </si>
  <si>
    <r>
      <t xml:space="preserve">รายละเอียด : </t>
    </r>
    <r>
      <rPr>
        <sz val="16"/>
        <rFont val="Cordia New"/>
        <family val="2"/>
      </rPr>
      <t>ในเดือนมกราคม ปี 2568 มีการใช้น้ำมันเชื้อเพลิงดีเซลจำนวน 22.63 ลิตร เพิ่มขึ้นจากปี 2567 ซึ่งมีการใช้น้ำมัน 16.79 ลิตร คิดเป็นเพิ่มขึ้นร้อยละ 34.79 ระยะทางการใช้งานลดลงจาก 140 กิโลเมตร เหลือ 88 กิโลเมตร ขณะที่อัตราสิ้นเปลืองเชื้อเพลิงลดลงจาก 8.34 กิโลเมตรต่อลิตร เหลือ 3.89 กิโลเมตรต่อลิตร</t>
    </r>
  </si>
  <si>
    <r>
      <t xml:space="preserve">วิเคราะห์สาเหตุ : </t>
    </r>
    <r>
      <rPr>
        <sz val="16"/>
        <rFont val="Cordia New"/>
        <family val="2"/>
      </rPr>
      <t>การใช้น้ำมันที่เพิ่มขึ้นแม้ระยะทางลดลง อาจเกิดจากสภาพรถที่มีประสิทธิภาพลดลง การขับขี่ในสภาพการจราจรติดขัด หรือการบรรทุกน้ำหนักมาก ส่งผลให้อัตราสิ้นเปลืองเชื้อเพลิงสูงขึ้น</t>
    </r>
  </si>
  <si>
    <r>
      <t xml:space="preserve">แนวทางจัดการ : </t>
    </r>
    <r>
      <rPr>
        <sz val="16"/>
        <rFont val="Cordia New"/>
        <family val="2"/>
      </rPr>
      <t>ควรตรวจสอบสภาพรถยนต์อย่างสม่ำเสมอ โดยเฉพาะระบบเครื่องยนต์และยางรถยนต์ รวมถึงวางแผนเส้นทางการเดินรถให้เหมาะสมเพื่อลดการใช้น้ำมัน</t>
    </r>
  </si>
  <si>
    <r>
      <t xml:space="preserve">รายละเอียด : </t>
    </r>
    <r>
      <rPr>
        <sz val="16"/>
        <rFont val="Cordia New"/>
        <family val="2"/>
      </rPr>
      <t>เดือนกุมภาพันธ์ ปี 2568 มีการใช้น้ำมันเชื้อเพลิง 32.83 ลิตร เพิ่มขึ้นจากปี 2567 ที่ใช้น้ำมัน 30.98 ลิตร คิดเป็นเพิ่มขึ้นร้อยละ 5.98 ขณะที่ระยะทางลดลงเล็กน้อยจาก 349 กิโลเมตร เหลือ 330 กิโลเมตร</t>
    </r>
  </si>
  <si>
    <r>
      <t xml:space="preserve">วิเคราะห์สาเหตุ : </t>
    </r>
    <r>
      <rPr>
        <sz val="16"/>
        <rFont val="Cordia New"/>
        <family val="2"/>
      </rPr>
      <t>แม้ระยะทางจะลดลง แต่ปริมาณการใช้น้ำมันกลับเพิ่มขึ้น อาจเกิดจากสภาพการจราจร การใช้งานรถในลักษณะหยุด-ออกตัวบ่อย หรือประสิทธิภาพเครื่องยนต์ลดลง</t>
    </r>
  </si>
  <si>
    <r>
      <t>แนวทางจัดการ :</t>
    </r>
    <r>
      <rPr>
        <sz val="16"/>
        <rFont val="Cordia New"/>
        <family val="2"/>
      </rPr>
      <t>ควรตรวจสอบระบบบำรุงรักษารถยนต์อย่างต่อเนื่อง และส่งเสริมพฤติกรรมการขับขี่แบบประหยัดพลังงาน</t>
    </r>
  </si>
  <si>
    <r>
      <t xml:space="preserve">รายละเอียด : </t>
    </r>
    <r>
      <rPr>
        <sz val="16"/>
        <rFont val="Cordia New"/>
        <family val="2"/>
      </rPr>
      <t>เดือนมีนาคม ปี 2568 มีการใช้น้ำมันเชื้อเพลิง 15.32 ลิตร ลดลงจากปี 2567 ที่ใช้น้ำมัน 17.74 ลิตร คิดเป็นลดลงร้อยละ 13.61 ขณะที่อัตราสิ้นเปลืองเชื้อเพลิงเพิ่มขึ้นอย่างชัดเจนเป็น 34.14 กิโลเมตรต่อลิตร</t>
    </r>
  </si>
  <si>
    <r>
      <t xml:space="preserve">วิเคราะห์สาเหตุ : </t>
    </r>
    <r>
      <rPr>
        <sz val="16"/>
        <rFont val="Cordia New"/>
        <family val="2"/>
      </rPr>
      <t>การใช้น้ำมันที่ลดลงอาจเกิดจากการวางแผนการเดินทางที่มีประสิทธิภาพมากขึ้น รวมถึงการใช้งานรถในเส้นทางที่เหมาะสมและต่อเนื่อง</t>
    </r>
  </si>
  <si>
    <r>
      <t xml:space="preserve">แนวทางจัดการ : </t>
    </r>
    <r>
      <rPr>
        <sz val="16"/>
        <rFont val="Cordia New"/>
        <family val="2"/>
      </rPr>
      <t>ควรรักษาแนวทางการบริหารจัดการการใช้รถในเดือนนี้ไว้ และติดตามพฤติกรรมการใช้งานรถเพื่อเพิ่มประสิทธิภาพการใช้เชื้อเพลิง</t>
    </r>
  </si>
  <si>
    <r>
      <t xml:space="preserve">รายละเอียด : </t>
    </r>
    <r>
      <rPr>
        <sz val="16"/>
        <rFont val="Cordia New"/>
        <family val="2"/>
      </rPr>
      <t>เดือนเมษายน ปี 2568 มีการใช้น้ำมันเชื้อเพลิง 9.81 ลิตร ลดลงจากปี 2567 ที่ใช้น้ำมัน 19.46 ลิตร คิดเป็นลดลงร้อยละ 49.58 ระยะทางการใช้งานลดลงเหลือ 43 กิโลเมตร</t>
    </r>
  </si>
  <si>
    <r>
      <t xml:space="preserve">วิเคราะห์สาเหตุ : </t>
    </r>
    <r>
      <rPr>
        <sz val="16"/>
        <rFont val="Cordia New"/>
        <family val="2"/>
      </rPr>
      <t>การใช้น้ำมันลดลงอย่างมากอาจเกิดจากการลดการใช้งานรถยนต์หรือมีภารกิจเดินทางลดลงในช่วงดังกล่าว</t>
    </r>
  </si>
  <si>
    <r>
      <t xml:space="preserve">แนวทางจัดการ : </t>
    </r>
    <r>
      <rPr>
        <sz val="16"/>
        <rFont val="Cordia New"/>
        <family val="2"/>
      </rPr>
      <t>ควรวางแผนการใช้รถราชการให้เกิดประสิทธิภาพสูงสุด และลดการเดินทางที่ไม่จำเป็น</t>
    </r>
  </si>
  <si>
    <r>
      <t xml:space="preserve">รายละเอียด : </t>
    </r>
    <r>
      <rPr>
        <sz val="16"/>
        <rFont val="Cordia New"/>
        <family val="2"/>
      </rPr>
      <t>เดือนพฤษภาคม ปี 2568 ไม่มีการใช้น้ำมันเชื้อเพลิง ขณะที่ปี 2567 มีการใช้น้ำมัน 12.96 ลิตร ส่งผลให้ปริมาณการใช้น้ำมันลดลงร้อยละ 100</t>
    </r>
  </si>
  <si>
    <r>
      <t xml:space="preserve">วิเคราะห์สาเหตุ : </t>
    </r>
    <r>
      <rPr>
        <sz val="16"/>
        <rFont val="Cordia New"/>
        <family val="2"/>
      </rPr>
      <t>อาจเกิดจากไม่มีภารกิจเดินทาง หรือมีการใช้วิธีการประชุมออนไลน์และลดการใช้รถราชการในช่วงดังกล่าว</t>
    </r>
  </si>
  <si>
    <r>
      <t xml:space="preserve">แนวทางจัดการ : </t>
    </r>
    <r>
      <rPr>
        <sz val="16"/>
        <rFont val="Cordia New"/>
        <family val="2"/>
      </rPr>
      <t>ควรรักษามาตรการลดการเดินทางที่ไม่จำเป็น และส่งเสริมการประชุมผ่านระบบออนไลน์อย่างต่อเนื่อง</t>
    </r>
  </si>
  <si>
    <r>
      <t xml:space="preserve">รายละเอียด : </t>
    </r>
    <r>
      <rPr>
        <sz val="16"/>
        <rFont val="Cordia New"/>
        <family val="2"/>
      </rPr>
      <t>เดือนมิถุนายน ปี 2568 ไม่มีการใช้น้ำมันเชื้อเพลิง ขณะที่ปี 2567 มีการใช้น้ำมัน 14.01 ลิตร ส่งผลให้ปริมาณการใช้น้ำมันลดลงร้อยละ 100</t>
    </r>
  </si>
  <si>
    <r>
      <t xml:space="preserve">วิเคราะห์สาเหตุ : </t>
    </r>
    <r>
      <rPr>
        <sz val="16"/>
        <rFont val="Cordia New"/>
        <family val="2"/>
      </rPr>
      <t>อาจเกิดจากการไม่มีภารกิจเดินทางหรือมีการใช้งานรถยนต์ลดลงอย่างมาก</t>
    </r>
  </si>
  <si>
    <r>
      <t xml:space="preserve">แนวทางจัดการ : </t>
    </r>
    <r>
      <rPr>
        <sz val="16"/>
        <rFont val="Cordia New"/>
        <family val="2"/>
      </rPr>
      <t>ควรนำแนวทางการบริหารจัดการการเดินทางในเดือนนี้ไปประยุกต์ใช้ในช่วงอื่นเพื่อช่วยลดค่าใช้จ่ายด้านเชื้อเพลิง</t>
    </r>
  </si>
  <si>
    <r>
      <t xml:space="preserve">รายละเอียด : </t>
    </r>
    <r>
      <rPr>
        <sz val="16"/>
        <rFont val="Cordia New"/>
        <family val="2"/>
      </rPr>
      <t>เดือนกรกฎาคม ปี 2568 ไม่มีการใช้น้ำมันเชื้อเพลิง ขณะที่ปี 2567 มีการใช้น้ำมัน 40.05 ลิตร ส่งผลให้ปริมาณการใช้น้ำมันลดลงร้อยละ 100</t>
    </r>
  </si>
  <si>
    <r>
      <t xml:space="preserve">วิเคราะห์สาเหตุ : </t>
    </r>
    <r>
      <rPr>
        <sz val="16"/>
        <rFont val="Cordia New"/>
        <family val="2"/>
      </rPr>
      <t>การไม่มีการใช้น้ำมันอาจเกิดจากไม่มีการใช้งานรถราชการหรือมีการปรับเปลี่ยนรูปแบบการดำเนินงานที่ลดการเดินทาง</t>
    </r>
  </si>
  <si>
    <r>
      <t xml:space="preserve">แนวทางจัดการ : </t>
    </r>
    <r>
      <rPr>
        <sz val="16"/>
        <rFont val="Cordia New"/>
        <family val="2"/>
      </rPr>
      <t>ควรรักษาการวางแผนการเดินทางที่มีประสิทธิภาพและใช้ระบบออนไลน์ทดแทนการเดินทางเมื่อเหมาะสม</t>
    </r>
  </si>
  <si>
    <r>
      <t xml:space="preserve">รายละเอียด : </t>
    </r>
    <r>
      <rPr>
        <sz val="16"/>
        <rFont val="Cordia New"/>
        <family val="2"/>
      </rPr>
      <t>เดือนสิงหาคม ปี 2568 มีการใช้น้ำมันเชื้อเพลิง 17.90 ลิตร ลดลงจากปี 2567 ที่ใช้น้ำมัน 32.83 ลิตร คิดเป็นลดลงร้อยละ 45.48</t>
    </r>
  </si>
  <si>
    <r>
      <t xml:space="preserve">วิเคราะห์สาเหตุ : </t>
    </r>
    <r>
      <rPr>
        <sz val="16"/>
        <rFont val="Cordia New"/>
        <family val="2"/>
      </rPr>
      <t>การใช้น้ำมันลดลงอาจเกิดจากการวางแผนเส้นทางเดินรถที่มีประสิทธิภาพมากขึ้น และลดการเดินทางที่ไม่จำเป็น</t>
    </r>
  </si>
  <si>
    <r>
      <t xml:space="preserve">แนวทางจัดการ : </t>
    </r>
    <r>
      <rPr>
        <sz val="16"/>
        <rFont val="Cordia New"/>
        <family val="2"/>
      </rPr>
      <t>ควรส่งเสริมการรวมภารกิจการเดินทางในแต่ละครั้งเพื่อลดจำนวนรอบการเดินทาง</t>
    </r>
  </si>
  <si>
    <r>
      <t xml:space="preserve">รายละเอียด : </t>
    </r>
    <r>
      <rPr>
        <sz val="16"/>
        <rFont val="Cordia New"/>
        <family val="2"/>
      </rPr>
      <t>เดือนกันยายน ปี 2568 มีการใช้น้ำมันเชื้อเพลิง 44.69 ลิตร ขณะที่ปี 2567 ไม่มีข้อมูลการใช้น้ำมัน</t>
    </r>
  </si>
  <si>
    <r>
      <t xml:space="preserve">วิเคราะห์สาเหตุ :- </t>
    </r>
    <r>
      <rPr>
        <sz val="16"/>
        <rFont val="Cordia New"/>
        <family val="2"/>
      </rPr>
      <t>อาจเกิดจากมีภารกิจเดินทางเพิ่มขึ้นในปี 2568</t>
    </r>
  </si>
  <si>
    <r>
      <t xml:space="preserve">แนวทางจัดการ :- </t>
    </r>
    <r>
      <rPr>
        <sz val="16"/>
        <rFont val="Cordia New"/>
        <family val="2"/>
      </rPr>
      <t>ควรส่งเสริมการรวมภารกิจการเดินทางในแต่ละครั้งเพื่อลดจำนวนรอบการเดินทาง</t>
    </r>
  </si>
  <si>
    <r>
      <t xml:space="preserve">รายละเอียด : </t>
    </r>
    <r>
      <rPr>
        <sz val="16"/>
        <rFont val="Cordia New"/>
        <family val="2"/>
      </rPr>
      <t>เดือนตุลาคม ปี 2568 ไม่มีการใช้น้ำมันเชื้อเพลิง ขณะที่ปี 2567 มีการใช้น้ำมัน 10.94 ลิตร</t>
    </r>
  </si>
  <si>
    <r>
      <t xml:space="preserve">วิเคราะห์สาเหตุ : </t>
    </r>
    <r>
      <rPr>
        <sz val="16"/>
        <rFont val="Cordia New"/>
        <family val="2"/>
      </rPr>
      <t>อาจเกิดจากไม่มีการใช้งานรถราชการหรือมีการลดภารกิจการเดินทางลง</t>
    </r>
  </si>
  <si>
    <r>
      <t xml:space="preserve">แนวทางจัดการ : </t>
    </r>
    <r>
      <rPr>
        <sz val="16"/>
        <rFont val="Cordia New"/>
        <family val="2"/>
      </rPr>
      <t>ควรรักษาแนวทางการควบคุมการใช้รถยนต์และลดการเดินทางที่ไม่จำเป็นอย่างต่อเนื่อง</t>
    </r>
  </si>
  <si>
    <r>
      <t xml:space="preserve">รายละเอียด : </t>
    </r>
    <r>
      <rPr>
        <sz val="16"/>
        <rFont val="Cordia New"/>
        <family val="2"/>
      </rPr>
      <t>เดือนพฤศจิกายน ปี 2568 ไม่มีการใช้น้ำมันเชื้อเพลิง ขณะที่ปี 2567 มีการใช้น้ำมัน 28.45 ลิตร</t>
    </r>
  </si>
  <si>
    <r>
      <t>วิเคราะห์สาเหตุ :</t>
    </r>
    <r>
      <rPr>
        <sz val="16"/>
        <rFont val="Cordia New"/>
        <family val="2"/>
      </rPr>
      <t xml:space="preserve"> อาจเกิดจากไม่มีภารกิจเดินทาง หรือมีการปรับรูปแบบการดำเนินงานที่ลดการใช้รถยนต์ลง</t>
    </r>
  </si>
  <si>
    <r>
      <t xml:space="preserve">แนวทางจัดการ : </t>
    </r>
    <r>
      <rPr>
        <sz val="16"/>
        <rFont val="Cordia New"/>
        <family val="2"/>
      </rPr>
      <t>ควรส่งเสริมการวางแผนการเดินทางร่วมกันและใช้เทคโนโลยีออนไลน์ช่วยลดการเดินทาง</t>
    </r>
  </si>
  <si>
    <r>
      <t xml:space="preserve">รายละเอียด : </t>
    </r>
    <r>
      <rPr>
        <sz val="16"/>
        <rFont val="Cordia New"/>
        <family val="2"/>
      </rPr>
      <t>เดือนธันวาคม ปี 2568 มีการใช้น้ำมันเชื้อเพลิง 7.92 ลิตร ขณะที่ปี 2567 ไม่มีข้อมูลการใช้น้ำมันในเดือนดังกล่าว</t>
    </r>
  </si>
  <si>
    <r>
      <t xml:space="preserve">วิเคราะห์สาเหตุ : </t>
    </r>
    <r>
      <rPr>
        <sz val="16"/>
        <rFont val="Cordia New"/>
        <family val="2"/>
      </rPr>
      <t>อาจเกิดจากมีการใช้งานรถในภารกิจเฉพาะช่วงปลายปี</t>
    </r>
  </si>
  <si>
    <r>
      <t xml:space="preserve">แนวทางจัดการ :   </t>
    </r>
    <r>
      <rPr>
        <sz val="16"/>
        <rFont val="Cordia New"/>
        <family val="2"/>
      </rPr>
      <t>ควรรักษาแนวทางการควบคุมการใช้รถยนต์และลดการเดินทางที่ไม่จำเป็นอย่างต่อเนื่อง</t>
    </r>
  </si>
  <si>
    <t>รายละเอียด : ไม่มีการใช้น้ำมันในปี 2568</t>
  </si>
  <si>
    <t>การวิเคราะห์ข้อมูลและสาเหตุ (เป้าหมาย : การใช้น้ำมันเชื้อเพลิงลดลง -100% จากปี 2567) เป้าหมายลด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</si>
</sst>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_-* #,##0.000_-;\-* #,##0.000_-;_-* &quot;-&quot;??_-;_-@_-"/>
  </numFmts>
  <fonts count="17" x14ac:knownFonts="1">
    <font>
      <sz val="10"/>
      <name val="Arial"/>
      <charset val="222"/>
    </font>
    <font>
      <sz val="10"/>
      <name val="Arial"/>
      <family val="2"/>
    </font>
    <font>
      <b/>
      <sz val="18"/>
      <name val="Cordia New"/>
      <family val="2"/>
    </font>
    <font>
      <sz val="10"/>
      <name val="Cordia New"/>
      <family val="2"/>
    </font>
    <font>
      <b/>
      <sz val="16"/>
      <name val="Cordia New"/>
      <family val="2"/>
    </font>
    <font>
      <b/>
      <sz val="20"/>
      <name val="Cordia New"/>
      <family val="2"/>
    </font>
    <font>
      <b/>
      <sz val="10"/>
      <name val="Cordia New"/>
      <family val="2"/>
    </font>
    <font>
      <sz val="10"/>
      <name val="Arial"/>
      <family val="2"/>
    </font>
    <font>
      <sz val="16"/>
      <name val="Cordia New"/>
      <family val="2"/>
    </font>
    <font>
      <b/>
      <sz val="18"/>
      <name val="Cordia New"/>
      <family val="2"/>
      <charset val="222"/>
    </font>
    <font>
      <b/>
      <sz val="20"/>
      <name val="Cordia New"/>
      <family val="2"/>
      <charset val="222"/>
    </font>
    <font>
      <sz val="16"/>
      <name val="Cordia New"/>
      <family val="2"/>
      <charset val="222"/>
    </font>
    <font>
      <b/>
      <sz val="16"/>
      <name val="Cordia New"/>
      <family val="2"/>
      <charset val="222"/>
    </font>
    <font>
      <sz val="14"/>
      <name val="Cordia New"/>
      <family val="2"/>
    </font>
    <font>
      <b/>
      <sz val="14"/>
      <name val="Cordia New"/>
      <family val="2"/>
    </font>
    <font>
      <b/>
      <sz val="16"/>
      <color rgb="FF00B050"/>
      <name val="TH Niramit AS"/>
      <family val="3"/>
    </font>
    <font>
      <sz val="20"/>
      <name val="Cordia New"/>
      <family val="2"/>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A7D59F"/>
        <bgColor indexed="64"/>
      </patternFill>
    </fill>
    <fill>
      <patternFill patternType="solid">
        <fgColor rgb="FFFFFFFF"/>
        <bgColor rgb="FF000000"/>
      </patternFill>
    </fill>
    <fill>
      <patternFill patternType="solid">
        <fgColor rgb="FFFFC000"/>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7" fillId="0" borderId="0" applyFont="0" applyFill="0" applyBorder="0" applyAlignment="0" applyProtection="0"/>
    <xf numFmtId="0" fontId="1" fillId="0" borderId="0"/>
    <xf numFmtId="164" fontId="1" fillId="0" borderId="0" applyFont="0" applyFill="0" applyBorder="0" applyAlignment="0" applyProtection="0"/>
  </cellStyleXfs>
  <cellXfs count="50">
    <xf numFmtId="0" fontId="0" fillId="0" borderId="0" xfId="0"/>
    <xf numFmtId="0" fontId="2" fillId="2" borderId="0" xfId="2" applyFont="1" applyFill="1" applyAlignment="1">
      <alignment horizontal="center" vertical="center"/>
    </xf>
    <xf numFmtId="0" fontId="2" fillId="2" borderId="0" xfId="2" applyFont="1" applyFill="1" applyAlignment="1">
      <alignment vertical="center"/>
    </xf>
    <xf numFmtId="0" fontId="3" fillId="2" borderId="0" xfId="2" applyFont="1" applyFill="1"/>
    <xf numFmtId="0" fontId="4" fillId="2" borderId="0" xfId="2" applyFont="1" applyFill="1" applyAlignment="1">
      <alignment vertical="center"/>
    </xf>
    <xf numFmtId="0" fontId="4" fillId="2" borderId="1" xfId="2" applyFont="1" applyFill="1" applyBorder="1" applyAlignment="1">
      <alignment horizontal="center" vertical="center" wrapText="1"/>
    </xf>
    <xf numFmtId="0" fontId="6" fillId="2" borderId="0" xfId="2" applyFont="1" applyFill="1" applyAlignment="1">
      <alignment vertical="center"/>
    </xf>
    <xf numFmtId="0" fontId="4" fillId="2" borderId="1" xfId="0" applyFont="1" applyFill="1" applyBorder="1" applyAlignment="1">
      <alignment horizontal="center" vertical="center" wrapText="1"/>
    </xf>
    <xf numFmtId="0" fontId="4" fillId="2" borderId="1" xfId="2" applyFont="1" applyFill="1" applyBorder="1" applyAlignment="1">
      <alignment horizontal="center"/>
    </xf>
    <xf numFmtId="164" fontId="8" fillId="3" borderId="1" xfId="3" applyFont="1" applyFill="1" applyBorder="1"/>
    <xf numFmtId="164" fontId="8" fillId="2" borderId="1" xfId="3" applyFont="1" applyFill="1" applyBorder="1"/>
    <xf numFmtId="164" fontId="8" fillId="4" borderId="1" xfId="3" applyFont="1" applyFill="1" applyBorder="1"/>
    <xf numFmtId="0" fontId="4" fillId="2" borderId="0" xfId="2" applyFont="1" applyFill="1" applyAlignment="1">
      <alignment horizontal="center"/>
    </xf>
    <xf numFmtId="165" fontId="8" fillId="2" borderId="0" xfId="2" applyNumberFormat="1" applyFont="1" applyFill="1"/>
    <xf numFmtId="0" fontId="8" fillId="2" borderId="0" xfId="2" applyFont="1" applyFill="1"/>
    <xf numFmtId="0" fontId="6" fillId="2" borderId="0" xfId="2" applyFont="1" applyFill="1" applyAlignment="1">
      <alignment horizontal="center"/>
    </xf>
    <xf numFmtId="0" fontId="11" fillId="2" borderId="0" xfId="2" applyFont="1" applyFill="1" applyAlignment="1">
      <alignment vertical="center"/>
    </xf>
    <xf numFmtId="0" fontId="12" fillId="2" borderId="0" xfId="2" applyFont="1" applyFill="1" applyAlignment="1">
      <alignment vertical="center"/>
    </xf>
    <xf numFmtId="0" fontId="11" fillId="2" borderId="0" xfId="2" applyFont="1" applyFill="1" applyAlignment="1">
      <alignment vertical="center" wrapText="1"/>
    </xf>
    <xf numFmtId="0" fontId="11" fillId="2" borderId="0" xfId="2" applyFont="1" applyFill="1" applyAlignment="1">
      <alignment horizontal="left" vertical="center"/>
    </xf>
    <xf numFmtId="0" fontId="12" fillId="3" borderId="0" xfId="2" applyFont="1" applyFill="1" applyAlignment="1">
      <alignment horizontal="center" vertical="center"/>
    </xf>
    <xf numFmtId="0" fontId="11" fillId="2" borderId="0" xfId="2" applyFont="1" applyFill="1"/>
    <xf numFmtId="0" fontId="13" fillId="6" borderId="1" xfId="2" applyFont="1" applyFill="1" applyBorder="1"/>
    <xf numFmtId="0" fontId="14" fillId="6" borderId="1" xfId="2" applyFont="1" applyFill="1" applyBorder="1" applyAlignment="1">
      <alignment horizontal="center"/>
    </xf>
    <xf numFmtId="164" fontId="13" fillId="6" borderId="1" xfId="2" applyNumberFormat="1" applyFont="1" applyFill="1" applyBorder="1"/>
    <xf numFmtId="10" fontId="8" fillId="2" borderId="2" xfId="1" applyNumberFormat="1" applyFont="1" applyFill="1" applyBorder="1" applyAlignment="1">
      <alignment horizontal="center" vertical="center" wrapText="1"/>
    </xf>
    <xf numFmtId="10" fontId="8" fillId="2" borderId="1" xfId="1" applyNumberFormat="1" applyFont="1" applyFill="1" applyBorder="1" applyAlignment="1">
      <alignment horizontal="center" vertical="center" wrapText="1"/>
    </xf>
    <xf numFmtId="10" fontId="8" fillId="7" borderId="2" xfId="1" applyNumberFormat="1" applyFont="1" applyFill="1" applyBorder="1" applyAlignment="1">
      <alignment horizontal="center" vertical="center" wrapText="1"/>
    </xf>
    <xf numFmtId="166" fontId="15" fillId="2" borderId="1" xfId="0" applyNumberFormat="1" applyFont="1" applyFill="1" applyBorder="1" applyAlignment="1">
      <alignment horizontal="center" vertical="center"/>
    </xf>
    <xf numFmtId="164" fontId="8" fillId="8" borderId="1" xfId="3" applyFont="1" applyFill="1" applyBorder="1"/>
    <xf numFmtId="0" fontId="13" fillId="0" borderId="0" xfId="2" applyFont="1" applyAlignment="1">
      <alignment horizontal="left" vertical="top" wrapText="1"/>
    </xf>
    <xf numFmtId="0" fontId="12" fillId="2" borderId="0" xfId="2" applyFont="1" applyFill="1" applyAlignment="1">
      <alignment horizontal="left" vertical="center" wrapText="1"/>
    </xf>
    <xf numFmtId="0" fontId="10" fillId="5" borderId="0" xfId="2" applyFont="1" applyFill="1" applyAlignment="1">
      <alignment horizontal="center" vertical="center"/>
    </xf>
    <xf numFmtId="0" fontId="5" fillId="2" borderId="0" xfId="2" applyFont="1" applyFill="1" applyAlignment="1">
      <alignment horizontal="center" vertical="center"/>
    </xf>
    <xf numFmtId="0" fontId="4" fillId="2" borderId="1" xfId="2" applyFont="1" applyFill="1" applyBorder="1" applyAlignment="1">
      <alignment horizontal="center" vertical="center" wrapText="1"/>
    </xf>
    <xf numFmtId="0" fontId="4" fillId="2" borderId="1" xfId="2" applyFont="1" applyFill="1" applyBorder="1" applyAlignment="1">
      <alignment horizontal="center" vertical="center"/>
    </xf>
    <xf numFmtId="0" fontId="13" fillId="0" borderId="0" xfId="2" applyFont="1" applyAlignment="1">
      <alignment horizontal="left" vertical="top" wrapText="1"/>
    </xf>
    <xf numFmtId="0" fontId="9" fillId="7" borderId="0" xfId="0" applyFont="1" applyFill="1" applyAlignment="1">
      <alignment horizontal="center" vertical="center"/>
    </xf>
    <xf numFmtId="0" fontId="10" fillId="5" borderId="0" xfId="2" applyFont="1" applyFill="1" applyAlignment="1">
      <alignment vertical="center"/>
    </xf>
    <xf numFmtId="0" fontId="13" fillId="6" borderId="0" xfId="2" applyFont="1" applyFill="1" applyBorder="1"/>
    <xf numFmtId="164" fontId="13" fillId="6" borderId="0" xfId="2" applyNumberFormat="1" applyFont="1" applyFill="1" applyBorder="1"/>
    <xf numFmtId="0" fontId="16" fillId="0" borderId="0" xfId="2" applyFont="1" applyAlignment="1">
      <alignment horizontal="center" vertical="center" wrapText="1"/>
      <extLst>
        <ext xmlns:xfpb="http://schemas.microsoft.com/office/spreadsheetml/2022/featurepropertybag" uri="{C7286773-470A-42A8-94C5-96B5CB345126}">
          <xfpb:xfComplement i="0"/>
        </ext>
      </extLst>
    </xf>
    <xf numFmtId="0" fontId="13" fillId="2" borderId="0" xfId="2" applyFont="1" applyFill="1"/>
    <xf numFmtId="164" fontId="13" fillId="2" borderId="0" xfId="2" applyNumberFormat="1" applyFont="1" applyFill="1"/>
    <xf numFmtId="0" fontId="16" fillId="0" borderId="0" xfId="2" applyFont="1" applyBorder="1" applyAlignment="1">
      <alignment horizontal="left" vertical="center" wrapText="1"/>
    </xf>
    <xf numFmtId="0" fontId="9" fillId="7" borderId="1" xfId="0" applyFont="1" applyFill="1" applyBorder="1" applyAlignment="1">
      <alignment horizontal="center" vertical="center"/>
    </xf>
    <xf numFmtId="0" fontId="10" fillId="5" borderId="0" xfId="2" applyFont="1" applyFill="1" applyAlignment="1">
      <alignment horizontal="right" vertical="center"/>
      <extLst>
        <ext xmlns:xfpb="http://schemas.microsoft.com/office/spreadsheetml/2022/featurepropertybag" uri="{C7286773-470A-42A8-94C5-96B5CB345126}">
          <xfpb:xfComplement i="0"/>
        </ext>
      </extLst>
    </xf>
    <xf numFmtId="0" fontId="12" fillId="2" borderId="0" xfId="2" applyFont="1" applyFill="1" applyAlignment="1">
      <alignment horizontal="left" vertical="center"/>
    </xf>
    <xf numFmtId="0" fontId="12" fillId="2" borderId="0" xfId="2" applyFont="1" applyFill="1" applyAlignment="1">
      <alignment horizontal="left" vertical="top" wrapText="1"/>
    </xf>
    <xf numFmtId="0" fontId="12" fillId="2" borderId="0" xfId="2" applyFont="1" applyFill="1" applyAlignment="1">
      <alignment horizontal="left" vertical="top"/>
    </xf>
  </cellXfs>
  <cellStyles count="4">
    <cellStyle name="Normal" xfId="0" builtinId="0"/>
    <cellStyle name="Percent" xfId="1" builtinId="5"/>
    <cellStyle name="จุลภาค 2" xfId="3" xr:uid="{F8B123DD-2DAA-4177-A210-27336FB9ECFE}"/>
    <cellStyle name="ปกติ 2" xfId="2" xr:uid="{D78AF934-C829-49AD-AA18-F89C4A04D3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a:t>เปรียบเทียบปริมาณการใช้น้ำมันเชื้อเพลิงระหว่างปี</a:t>
            </a:r>
            <a:r>
              <a:rPr lang="en-US"/>
              <a:t> 25</a:t>
            </a:r>
            <a:r>
              <a:rPr lang="th-TH"/>
              <a:t>6</a:t>
            </a:r>
            <a:r>
              <a:rPr lang="en-US"/>
              <a:t>7</a:t>
            </a:r>
            <a:r>
              <a:rPr lang="th-TH"/>
              <a:t> กับ ปี </a:t>
            </a:r>
            <a:r>
              <a:rPr lang="en-US"/>
              <a:t>2568</a:t>
            </a:r>
            <a:endParaRPr lang="th-TH"/>
          </a:p>
        </c:rich>
      </c:tx>
      <c:overlay val="0"/>
      <c:spPr>
        <a:noFill/>
        <a:ln w="25400">
          <a:noFill/>
        </a:ln>
      </c:spPr>
    </c:title>
    <c:autoTitleDeleted val="0"/>
    <c:plotArea>
      <c:layout>
        <c:manualLayout>
          <c:layoutTarget val="inner"/>
          <c:xMode val="edge"/>
          <c:yMode val="edge"/>
          <c:x val="7.4790419023515312E-2"/>
          <c:y val="0.20602083252995251"/>
          <c:w val="0.95340097497618226"/>
          <c:h val="0.54761155963075758"/>
        </c:manualLayout>
      </c:layout>
      <c:barChart>
        <c:barDir val="col"/>
        <c:grouping val="clustered"/>
        <c:varyColors val="0"/>
        <c:ser>
          <c:idx val="0"/>
          <c:order val="0"/>
          <c:tx>
            <c:strRef>
              <c:f>'น้ำมันเชื้อเพลิง(ดีเซล)'!$C$4</c:f>
              <c:strCache>
                <c:ptCount val="1"/>
                <c:pt idx="0">
                  <c:v> (ลิตร)ปี2567</c:v>
                </c:pt>
              </c:strCache>
            </c:strRef>
          </c:tx>
          <c:spPr>
            <a:solidFill>
              <a:schemeClr val="bg2">
                <a:lumMod val="75000"/>
              </a:schemeClr>
            </a:solidFill>
            <a:ln>
              <a:noFill/>
            </a:ln>
            <a:effectLst/>
          </c:spPr>
          <c:invertIfNegative val="0"/>
          <c:cat>
            <c:strRef>
              <c:f>'น้ำมันเชื้อเพลิง(ดีเซล)'!$A$5:$A$17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'น้ำมันเชื้อเพลิง(ดีเซล)'!$C$5:$C$17</c:f>
              <c:numCache>
                <c:formatCode>_-* #,##0.00_-;\-* #,##0.00_-;_-* "-"??_-;_-@_-</c:formatCode>
                <c:ptCount val="13"/>
                <c:pt idx="0">
                  <c:v>16.789000000000001</c:v>
                </c:pt>
                <c:pt idx="1">
                  <c:v>30.977000000000004</c:v>
                </c:pt>
                <c:pt idx="2">
                  <c:v>17.734999999999999</c:v>
                </c:pt>
                <c:pt idx="3">
                  <c:v>19.455000000000002</c:v>
                </c:pt>
                <c:pt idx="4">
                  <c:v>12.962</c:v>
                </c:pt>
                <c:pt idx="5">
                  <c:v>14.007</c:v>
                </c:pt>
                <c:pt idx="6">
                  <c:v>40.053000000000004</c:v>
                </c:pt>
                <c:pt idx="7">
                  <c:v>32.83</c:v>
                </c:pt>
                <c:pt idx="8">
                  <c:v>0</c:v>
                </c:pt>
                <c:pt idx="9">
                  <c:v>10.943</c:v>
                </c:pt>
                <c:pt idx="10">
                  <c:v>28.452999999999999</c:v>
                </c:pt>
                <c:pt idx="11">
                  <c:v>0</c:v>
                </c:pt>
                <c:pt idx="12">
                  <c:v>18.683666666666667</c:v>
                </c:pt>
              </c:numCache>
            </c:numRef>
          </c:val>
          <c:extLst>
            <c:ext xmlns:c16="http://schemas.microsoft.com/office/drawing/2014/chart" uri="{C3380CC4-5D6E-409C-BE32-E72D297353CC}">
              <c16:uniqueId val="{00000000-890A-4223-8D3B-48D77E95328E}"/>
            </c:ext>
          </c:extLst>
        </c:ser>
        <c:ser>
          <c:idx val="1"/>
          <c:order val="1"/>
          <c:tx>
            <c:strRef>
              <c:f>'น้ำมันเชื้อเพลิง(ดีเซล)'!$G$4</c:f>
              <c:strCache>
                <c:ptCount val="1"/>
                <c:pt idx="0">
                  <c:v>(ลิตร) ปี 2568</c:v>
                </c:pt>
              </c:strCache>
            </c:strRef>
          </c:tx>
          <c:spPr>
            <a:solidFill>
              <a:srgbClr val="C0504D"/>
            </a:solidFill>
            <a:ln w="25400">
              <a:noFill/>
            </a:ln>
          </c:spPr>
          <c:invertIfNegative val="0"/>
          <c:cat>
            <c:strRef>
              <c:f>'น้ำมันเชื้อเพลิง(ดีเซล)'!$A$5:$A$17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'น้ำมันเชื้อเพลิง(ดีเซล)'!$G$5:$G$17</c:f>
              <c:numCache>
                <c:formatCode>_-* #,##0.00_-;\-* #,##0.00_-;_-* "-"??_-;_-@_-</c:formatCode>
                <c:ptCount val="13"/>
                <c:pt idx="0">
                  <c:v>22.63</c:v>
                </c:pt>
                <c:pt idx="1">
                  <c:v>32.83</c:v>
                </c:pt>
                <c:pt idx="2">
                  <c:v>15.321</c:v>
                </c:pt>
                <c:pt idx="3">
                  <c:v>9.81</c:v>
                </c:pt>
                <c:pt idx="4">
                  <c:v>0</c:v>
                </c:pt>
                <c:pt idx="5">
                  <c:v>0</c:v>
                </c:pt>
                <c:pt idx="6">
                  <c:v>0</c:v>
                </c:pt>
                <c:pt idx="7">
                  <c:v>17.899999999999999</c:v>
                </c:pt>
                <c:pt idx="8">
                  <c:v>44.69</c:v>
                </c:pt>
                <c:pt idx="9">
                  <c:v>0</c:v>
                </c:pt>
                <c:pt idx="10">
                  <c:v>0</c:v>
                </c:pt>
                <c:pt idx="11">
                  <c:v>7.92</c:v>
                </c:pt>
                <c:pt idx="12">
                  <c:v>12.591749999999998</c:v>
                </c:pt>
              </c:numCache>
            </c:numRef>
          </c:val>
          <c:extLst>
            <c:ext xmlns:c16="http://schemas.microsoft.com/office/drawing/2014/chart" uri="{C3380CC4-5D6E-409C-BE32-E72D297353CC}">
              <c16:uniqueId val="{00000001-890A-4223-8D3B-48D77E95328E}"/>
            </c:ext>
          </c:extLst>
        </c:ser>
        <c:dLbls>
          <c:showLegendKey val="0"/>
          <c:showVal val="0"/>
          <c:showCatName val="0"/>
          <c:showSerName val="0"/>
          <c:showPercent val="0"/>
          <c:showBubbleSize val="0"/>
        </c:dLbls>
        <c:gapWidth val="219"/>
        <c:axId val="644184560"/>
        <c:axId val="1"/>
      </c:barChart>
      <c:catAx>
        <c:axId val="644184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84560"/>
        <c:crosses val="autoZero"/>
        <c:crossBetween val="between"/>
      </c:valAx>
      <c:spPr>
        <a:noFill/>
        <a:ln w="25400">
          <a:noFill/>
        </a:ln>
      </c:spPr>
    </c:plotArea>
    <c:legend>
      <c:legendPos val="r"/>
      <c:layout>
        <c:manualLayout>
          <c:xMode val="edge"/>
          <c:yMode val="edge"/>
          <c:x val="9.3471866312568916E-2"/>
          <c:y val="0.89602712704390208"/>
          <c:w val="0.80860535184581217"/>
          <c:h val="8.8685218695489176E-2"/>
        </c:manualLayout>
      </c:layout>
      <c:overlay val="0"/>
      <c:spPr>
        <a:noFill/>
        <a:ln w="25400">
          <a:noFill/>
        </a:ln>
      </c:spPr>
      <c:txPr>
        <a:bodyPr rot="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a:t>เปรียบเทียบอัตราการใช้น้ำมันเชื้อเพลิงระหว่าง</a:t>
            </a:r>
            <a:r>
              <a:rPr lang="en-US"/>
              <a:t> </a:t>
            </a:r>
            <a:r>
              <a:rPr lang="th-TH"/>
              <a:t>ปี</a:t>
            </a:r>
            <a:r>
              <a:rPr lang="th-TH" baseline="0"/>
              <a:t>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6</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7</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 กับ ปี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2568</a:t>
            </a:r>
            <a:endParaRPr lang="th-TH"/>
          </a:p>
        </c:rich>
      </c:tx>
      <c:overlay val="0"/>
      <c:spPr>
        <a:noFill/>
        <a:ln w="25400">
          <a:noFill/>
        </a:ln>
      </c:spPr>
    </c:title>
    <c:autoTitleDeleted val="0"/>
    <c:plotArea>
      <c:layout>
        <c:manualLayout>
          <c:layoutTarget val="inner"/>
          <c:xMode val="edge"/>
          <c:yMode val="edge"/>
          <c:x val="9.1110152534916292E-2"/>
          <c:y val="0.26115425409010595"/>
          <c:w val="0.9141397274633124"/>
          <c:h val="0.52093629629629634"/>
        </c:manualLayout>
      </c:layout>
      <c:barChart>
        <c:barDir val="col"/>
        <c:grouping val="clustered"/>
        <c:varyColors val="0"/>
        <c:ser>
          <c:idx val="0"/>
          <c:order val="0"/>
          <c:tx>
            <c:strRef>
              <c:f>'น้ำมันเชื้อเพลิง(ดีเซล)'!$E$4</c:f>
              <c:strCache>
                <c:ptCount val="1"/>
                <c:pt idx="0">
                  <c:v>(km/ลิตร) ปี2567</c:v>
                </c:pt>
              </c:strCache>
            </c:strRef>
          </c:tx>
          <c:spPr>
            <a:solidFill>
              <a:schemeClr val="bg2">
                <a:lumMod val="75000"/>
              </a:schemeClr>
            </a:solidFill>
            <a:ln>
              <a:noFill/>
            </a:ln>
            <a:effectLst/>
          </c:spPr>
          <c:invertIfNegative val="0"/>
          <c:cat>
            <c:strRef>
              <c:f>'น้ำมันเชื้อเพลิง(ดีเซล)'!$A$5:$A$17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'น้ำมันเชื้อเพลิง(ดีเซล)'!$E$5:$E$17</c:f>
              <c:numCache>
                <c:formatCode>_-* #,##0.00_-;\-* #,##0.00_-;_-* "-"??_-;_-@_-</c:formatCode>
                <c:ptCount val="13"/>
                <c:pt idx="0">
                  <c:v>8.338793257490023</c:v>
                </c:pt>
                <c:pt idx="1">
                  <c:v>11.266423475481808</c:v>
                </c:pt>
                <c:pt idx="2">
                  <c:v>12.968705948689033</c:v>
                </c:pt>
                <c:pt idx="3">
                  <c:v>6.013878180416345</c:v>
                </c:pt>
                <c:pt idx="4">
                  <c:v>11.803733991667952</c:v>
                </c:pt>
                <c:pt idx="5">
                  <c:v>5.3544656243306923</c:v>
                </c:pt>
                <c:pt idx="6">
                  <c:v>7.8396125134197181</c:v>
                </c:pt>
                <c:pt idx="7">
                  <c:v>11.331099604020713</c:v>
                </c:pt>
                <c:pt idx="8">
                  <c:v>0</c:v>
                </c:pt>
                <c:pt idx="9">
                  <c:v>3.7466873800603127</c:v>
                </c:pt>
                <c:pt idx="10">
                  <c:v>9.3487505711172805</c:v>
                </c:pt>
                <c:pt idx="11">
                  <c:v>0</c:v>
                </c:pt>
                <c:pt idx="12">
                  <c:v>8.8012150546693881</c:v>
                </c:pt>
              </c:numCache>
            </c:numRef>
          </c:val>
          <c:extLst>
            <c:ext xmlns:c16="http://schemas.microsoft.com/office/drawing/2014/chart" uri="{C3380CC4-5D6E-409C-BE32-E72D297353CC}">
              <c16:uniqueId val="{00000000-2310-4CBF-B9B1-2048798F25C6}"/>
            </c:ext>
          </c:extLst>
        </c:ser>
        <c:ser>
          <c:idx val="1"/>
          <c:order val="1"/>
          <c:tx>
            <c:strRef>
              <c:f>'น้ำมันเชื้อเพลิง(ดีเซล)'!$I$4</c:f>
              <c:strCache>
                <c:ptCount val="1"/>
                <c:pt idx="0">
                  <c:v>(km/ลิตร)ปี 2568</c:v>
                </c:pt>
              </c:strCache>
            </c:strRef>
          </c:tx>
          <c:spPr>
            <a:solidFill>
              <a:srgbClr val="C0504D"/>
            </a:solidFill>
            <a:ln w="25400">
              <a:noFill/>
            </a:ln>
          </c:spPr>
          <c:invertIfNegative val="0"/>
          <c:cat>
            <c:strRef>
              <c:f>'น้ำมันเชื้อเพลิง(ดีเซล)'!$A$5:$A$17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'น้ำมันเชื้อเพลิง(ดีเซล)'!$I$5:$I$17</c:f>
              <c:numCache>
                <c:formatCode>_-* #,##0.00_-;\-* #,##0.00_-;_-* "-"??_-;_-@_-</c:formatCode>
                <c:ptCount val="13"/>
                <c:pt idx="0">
                  <c:v>3.8886433937251437</c:v>
                </c:pt>
                <c:pt idx="1">
                  <c:v>10.051781906792568</c:v>
                </c:pt>
                <c:pt idx="2">
                  <c:v>34.136152992624503</c:v>
                </c:pt>
                <c:pt idx="3">
                  <c:v>4.3832823649337405</c:v>
                </c:pt>
                <c:pt idx="4">
                  <c:v>0</c:v>
                </c:pt>
                <c:pt idx="5">
                  <c:v>0</c:v>
                </c:pt>
                <c:pt idx="6">
                  <c:v>0</c:v>
                </c:pt>
                <c:pt idx="7">
                  <c:v>8.6033519553072626</c:v>
                </c:pt>
                <c:pt idx="8">
                  <c:v>5.0346833743566792</c:v>
                </c:pt>
                <c:pt idx="9">
                  <c:v>0</c:v>
                </c:pt>
                <c:pt idx="10">
                  <c:v>0</c:v>
                </c:pt>
                <c:pt idx="11">
                  <c:v>7.3232323232323235</c:v>
                </c:pt>
                <c:pt idx="12">
                  <c:v>11.700782920033623</c:v>
                </c:pt>
              </c:numCache>
            </c:numRef>
          </c:val>
          <c:extLst>
            <c:ext xmlns:c16="http://schemas.microsoft.com/office/drawing/2014/chart" uri="{C3380CC4-5D6E-409C-BE32-E72D297353CC}">
              <c16:uniqueId val="{00000001-2310-4CBF-B9B1-2048798F25C6}"/>
            </c:ext>
          </c:extLst>
        </c:ser>
        <c:dLbls>
          <c:showLegendKey val="0"/>
          <c:showVal val="0"/>
          <c:showCatName val="0"/>
          <c:showSerName val="0"/>
          <c:showPercent val="0"/>
          <c:showBubbleSize val="0"/>
        </c:dLbls>
        <c:gapWidth val="219"/>
        <c:axId val="644130568"/>
        <c:axId val="1"/>
      </c:barChart>
      <c:catAx>
        <c:axId val="644130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30568"/>
        <c:crosses val="autoZero"/>
        <c:crossBetween val="between"/>
      </c:valAx>
      <c:spPr>
        <a:noFill/>
        <a:ln w="25400">
          <a:noFill/>
        </a:ln>
      </c:spPr>
    </c:plotArea>
    <c:legend>
      <c:legendPos val="r"/>
      <c:layout>
        <c:manualLayout>
          <c:xMode val="edge"/>
          <c:yMode val="edge"/>
          <c:x val="0.10134135164753738"/>
          <c:y val="0.92453115335105407"/>
          <c:w val="0.85693003084866981"/>
          <c:h val="5.6603975458481726E-2"/>
        </c:manualLayout>
      </c:layout>
      <c:overlay val="0"/>
      <c:spPr>
        <a:noFill/>
        <a:ln w="25400">
          <a:noFill/>
        </a:ln>
      </c:spPr>
      <c:txPr>
        <a:bodyPr rot="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0"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เปรียบเทียบการใช้น้ำมันเชื้อเพลิงสะสม</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 </a:t>
            </a:r>
            <a:endPar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endParaRPr>
          </a:p>
          <a:p>
            <a:pPr marL="0" marR="0" lvl="0" indent="0" algn="ctr" defTabSz="914400" rtl="0" eaLnBrk="1" fontAlgn="auto" latinLnBrk="0" hangingPunct="1">
              <a:lnSpc>
                <a:spcPct val="100000"/>
              </a:lnSpc>
              <a:spcBef>
                <a:spcPts val="0"/>
              </a:spcBef>
              <a:spcAft>
                <a:spcPts val="0"/>
              </a:spcAft>
              <a:buClrTx/>
              <a:buSzTx/>
              <a:buFontTx/>
              <a:buNone/>
              <a:tabLst/>
              <a:defRPr sz="1600" b="0"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ระหว่างปี</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 25</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6</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7 </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กับ ปี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2568</a:t>
            </a:r>
            <a:endPar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endParaRPr>
          </a:p>
        </c:rich>
      </c:tx>
      <c:layout>
        <c:manualLayout>
          <c:xMode val="edge"/>
          <c:yMode val="edge"/>
          <c:x val="0.19375736911390748"/>
          <c:y val="3.3475815523059615E-2"/>
        </c:manualLayout>
      </c:layout>
      <c:overlay val="0"/>
      <c:spPr>
        <a:noFill/>
        <a:ln w="25400">
          <a:noFill/>
        </a:ln>
      </c:spPr>
    </c:title>
    <c:autoTitleDeleted val="0"/>
    <c:plotArea>
      <c:layout>
        <c:manualLayout>
          <c:layoutTarget val="inner"/>
          <c:xMode val="edge"/>
          <c:yMode val="edge"/>
          <c:x val="0.30301582499061686"/>
          <c:y val="0.26644810933655239"/>
          <c:w val="0.65239819587957892"/>
          <c:h val="0.54362507026456031"/>
        </c:manualLayout>
      </c:layout>
      <c:barChart>
        <c:barDir val="col"/>
        <c:grouping val="clustered"/>
        <c:varyColors val="0"/>
        <c:ser>
          <c:idx val="0"/>
          <c:order val="0"/>
          <c:spPr>
            <a:solidFill>
              <a:srgbClr val="4F81BD"/>
            </a:solidFill>
            <a:ln w="25400">
              <a:noFill/>
            </a:ln>
          </c:spPr>
          <c:invertIfNegative val="0"/>
          <c:dPt>
            <c:idx val="0"/>
            <c:invertIfNegative val="0"/>
            <c:bubble3D val="0"/>
            <c:spPr>
              <a:solidFill>
                <a:schemeClr val="bg2">
                  <a:lumMod val="75000"/>
                </a:schemeClr>
              </a:solidFill>
              <a:ln>
                <a:noFill/>
              </a:ln>
              <a:effectLst/>
            </c:spPr>
            <c:extLst>
              <c:ext xmlns:c16="http://schemas.microsoft.com/office/drawing/2014/chart" uri="{C3380CC4-5D6E-409C-BE32-E72D297353CC}">
                <c16:uniqueId val="{00000001-F980-47B3-92B1-BE037DC17C5B}"/>
              </c:ext>
            </c:extLst>
          </c:dPt>
          <c:dPt>
            <c:idx val="1"/>
            <c:invertIfNegative val="0"/>
            <c:bubble3D val="0"/>
            <c:spPr>
              <a:solidFill>
                <a:srgbClr val="C0504D"/>
              </a:solidFill>
              <a:ln w="25400">
                <a:noFill/>
              </a:ln>
            </c:spPr>
            <c:extLst>
              <c:ext xmlns:c16="http://schemas.microsoft.com/office/drawing/2014/chart" uri="{C3380CC4-5D6E-409C-BE32-E72D297353CC}">
                <c16:uniqueId val="{00000003-F980-47B3-92B1-BE037DC17C5B}"/>
              </c:ext>
            </c:extLst>
          </c:dPt>
          <c:cat>
            <c:strRef>
              <c:f>('น้ำมันเชื้อเพลิง(ดีเซล)'!$C$4,'น้ำมันเชื้อเพลิง(ดีเซล)'!$G$4)</c:f>
              <c:strCache>
                <c:ptCount val="2"/>
                <c:pt idx="0">
                  <c:v> (ลิตร)ปี2567</c:v>
                </c:pt>
                <c:pt idx="1">
                  <c:v>(ลิตร) ปี 2568</c:v>
                </c:pt>
              </c:strCache>
            </c:strRef>
          </c:cat>
          <c:val>
            <c:numRef>
              <c:f>('น้ำมันเชื้อเพลิง(ดีเซล)'!$C$18,'น้ำมันเชื้อเพลิง(ดีเซล)'!$G$18)</c:f>
              <c:numCache>
                <c:formatCode>_-* #,##0.00_-;\-* #,##0.00_-;_-* "-"??_-;_-@_-</c:formatCode>
                <c:ptCount val="2"/>
                <c:pt idx="0">
                  <c:v>224.20400000000001</c:v>
                </c:pt>
                <c:pt idx="1">
                  <c:v>151.10099999999997</c:v>
                </c:pt>
              </c:numCache>
            </c:numRef>
          </c:val>
          <c:extLst>
            <c:ext xmlns:c16="http://schemas.microsoft.com/office/drawing/2014/chart" uri="{C3380CC4-5D6E-409C-BE32-E72D297353CC}">
              <c16:uniqueId val="{00000004-F980-47B3-92B1-BE037DC17C5B}"/>
            </c:ext>
          </c:extLst>
        </c:ser>
        <c:dLbls>
          <c:showLegendKey val="0"/>
          <c:showVal val="0"/>
          <c:showCatName val="0"/>
          <c:showSerName val="0"/>
          <c:showPercent val="0"/>
          <c:showBubbleSize val="0"/>
        </c:dLbls>
        <c:gapWidth val="219"/>
        <c:overlap val="-27"/>
        <c:axId val="644129128"/>
        <c:axId val="1"/>
      </c:barChart>
      <c:catAx>
        <c:axId val="64412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29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เปรียบเทียบอัตราการใช้น้ำมันเชื้อเพลิงระหว่างปี</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 25</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6</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7</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 กับ ปี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2568</a:t>
            </a:r>
            <a:endPar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endParaRPr>
          </a:p>
        </c:rich>
      </c:tx>
      <c:layout>
        <c:manualLayout>
          <c:xMode val="edge"/>
          <c:yMode val="edge"/>
          <c:x val="0.14414796896469448"/>
          <c:y val="2.3333502667005332E-2"/>
        </c:manualLayout>
      </c:layout>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dPt>
            <c:idx val="0"/>
            <c:invertIfNegative val="0"/>
            <c:bubble3D val="0"/>
            <c:spPr>
              <a:solidFill>
                <a:schemeClr val="bg2">
                  <a:lumMod val="75000"/>
                </a:schemeClr>
              </a:solidFill>
              <a:ln>
                <a:noFill/>
              </a:ln>
              <a:effectLst/>
            </c:spPr>
            <c:extLst>
              <c:ext xmlns:c16="http://schemas.microsoft.com/office/drawing/2014/chart" uri="{C3380CC4-5D6E-409C-BE32-E72D297353CC}">
                <c16:uniqueId val="{00000001-1BDC-415E-A504-B9FC6A540054}"/>
              </c:ext>
            </c:extLst>
          </c:dPt>
          <c:dPt>
            <c:idx val="1"/>
            <c:invertIfNegative val="0"/>
            <c:bubble3D val="0"/>
            <c:spPr>
              <a:solidFill>
                <a:srgbClr val="C0504D"/>
              </a:solidFill>
              <a:ln w="25400">
                <a:noFill/>
              </a:ln>
            </c:spPr>
            <c:extLst>
              <c:ext xmlns:c16="http://schemas.microsoft.com/office/drawing/2014/chart" uri="{C3380CC4-5D6E-409C-BE32-E72D297353CC}">
                <c16:uniqueId val="{00000003-1BDC-415E-A504-B9FC6A540054}"/>
              </c:ext>
            </c:extLst>
          </c:dPt>
          <c:cat>
            <c:strRef>
              <c:f>('น้ำมันเชื้อเพลิง(ดีเซล)'!$E$4,'น้ำมันเชื้อเพลิง(ดีเซล)'!$I$4)</c:f>
              <c:strCache>
                <c:ptCount val="2"/>
                <c:pt idx="0">
                  <c:v>(km/ลิตร) ปี2567</c:v>
                </c:pt>
                <c:pt idx="1">
                  <c:v>(km/ลิตร)ปี 2568</c:v>
                </c:pt>
              </c:strCache>
            </c:strRef>
          </c:cat>
          <c:val>
            <c:numRef>
              <c:f>('น้ำมันเชื้อเพลิง(ดีเซล)'!$E$18,'น้ำมันเชื้อเพลิง(ดีเซล)'!$I$18)</c:f>
              <c:numCache>
                <c:formatCode>_-* #,##0.00_-;\-* #,##0.00_-;_-* "-"??_-;_-@_-</c:formatCode>
                <c:ptCount val="2"/>
                <c:pt idx="0">
                  <c:v>88.012150546693874</c:v>
                </c:pt>
                <c:pt idx="1">
                  <c:v>73.421128310972207</c:v>
                </c:pt>
              </c:numCache>
            </c:numRef>
          </c:val>
          <c:extLst>
            <c:ext xmlns:c16="http://schemas.microsoft.com/office/drawing/2014/chart" uri="{C3380CC4-5D6E-409C-BE32-E72D297353CC}">
              <c16:uniqueId val="{00000004-1BDC-415E-A504-B9FC6A540054}"/>
            </c:ext>
          </c:extLst>
        </c:ser>
        <c:dLbls>
          <c:showLegendKey val="0"/>
          <c:showVal val="0"/>
          <c:showCatName val="0"/>
          <c:showSerName val="0"/>
          <c:showPercent val="0"/>
          <c:showBubbleSize val="0"/>
        </c:dLbls>
        <c:gapWidth val="219"/>
        <c:overlap val="-27"/>
        <c:axId val="644131288"/>
        <c:axId val="1"/>
      </c:barChart>
      <c:catAx>
        <c:axId val="64413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312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a:t>เปรียบเทียบปริมาณการใช้น้ำมันเชื้อเพลิงระหว่างปี</a:t>
            </a:r>
            <a:r>
              <a:rPr lang="en-US"/>
              <a:t> 25</a:t>
            </a:r>
            <a:r>
              <a:rPr lang="th-TH"/>
              <a:t>66 กับ ปี </a:t>
            </a:r>
            <a:r>
              <a:rPr lang="en-US"/>
              <a:t>2567</a:t>
            </a:r>
            <a:endParaRPr lang="th-TH"/>
          </a:p>
        </c:rich>
      </c:tx>
      <c:overlay val="0"/>
      <c:spPr>
        <a:noFill/>
        <a:ln w="25400">
          <a:noFill/>
        </a:ln>
      </c:spPr>
    </c:title>
    <c:autoTitleDeleted val="0"/>
    <c:plotArea>
      <c:layout>
        <c:manualLayout>
          <c:layoutTarget val="inner"/>
          <c:xMode val="edge"/>
          <c:yMode val="edge"/>
          <c:x val="7.4790419023515312E-2"/>
          <c:y val="0.20602083252995251"/>
          <c:w val="0.95340097497618226"/>
          <c:h val="0.54761155963075758"/>
        </c:manualLayout>
      </c:layout>
      <c:barChart>
        <c:barDir val="col"/>
        <c:grouping val="clustered"/>
        <c:varyColors val="0"/>
        <c:ser>
          <c:idx val="0"/>
          <c:order val="0"/>
          <c:tx>
            <c:strRef>
              <c:f>'น้ำมันเชื้อเพลิง(เบนซิล)'!$C$4</c:f>
              <c:strCache>
                <c:ptCount val="1"/>
                <c:pt idx="0">
                  <c:v> (ลิตร)ปี2567</c:v>
                </c:pt>
              </c:strCache>
            </c:strRef>
          </c:tx>
          <c:spPr>
            <a:solidFill>
              <a:schemeClr val="bg2">
                <a:lumMod val="75000"/>
              </a:schemeClr>
            </a:solidFill>
            <a:ln>
              <a:noFill/>
            </a:ln>
            <a:effectLst/>
          </c:spPr>
          <c:invertIfNegative val="0"/>
          <c:cat>
            <c:strRef>
              <c:f>'น้ำมันเชื้อเพลิง(เบนซิล)'!$A$5:$A$17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'น้ำมันเชื้อเพลิง(เบนซิล)'!$C$5:$C$17</c:f>
              <c:numCache>
                <c:formatCode>_-* #,##0.00_-;\-* #,##0.00_-;_-*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97C0-4186-9B96-6F5CA4237A75}"/>
            </c:ext>
          </c:extLst>
        </c:ser>
        <c:ser>
          <c:idx val="1"/>
          <c:order val="1"/>
          <c:tx>
            <c:strRef>
              <c:f>'น้ำมันเชื้อเพลิง(เบนซิล)'!$G$4</c:f>
              <c:strCache>
                <c:ptCount val="1"/>
                <c:pt idx="0">
                  <c:v>(ลิตร) ปี 2568</c:v>
                </c:pt>
              </c:strCache>
            </c:strRef>
          </c:tx>
          <c:spPr>
            <a:solidFill>
              <a:srgbClr val="C0504D"/>
            </a:solidFill>
            <a:ln w="25400">
              <a:noFill/>
            </a:ln>
          </c:spPr>
          <c:invertIfNegative val="0"/>
          <c:cat>
            <c:strRef>
              <c:f>'น้ำมันเชื้อเพลิง(เบนซิล)'!$A$5:$A$17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'น้ำมันเชื้อเพลิง(เบนซิล)'!$G$5:$G$17</c:f>
              <c:numCache>
                <c:formatCode>_-* #,##0.00_-;\-* #,##0.00_-;_-*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97C0-4186-9B96-6F5CA4237A75}"/>
            </c:ext>
          </c:extLst>
        </c:ser>
        <c:dLbls>
          <c:showLegendKey val="0"/>
          <c:showVal val="0"/>
          <c:showCatName val="0"/>
          <c:showSerName val="0"/>
          <c:showPercent val="0"/>
          <c:showBubbleSize val="0"/>
        </c:dLbls>
        <c:gapWidth val="219"/>
        <c:axId val="644184560"/>
        <c:axId val="1"/>
      </c:barChart>
      <c:catAx>
        <c:axId val="644184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84560"/>
        <c:crosses val="autoZero"/>
        <c:crossBetween val="between"/>
      </c:valAx>
      <c:spPr>
        <a:noFill/>
        <a:ln w="25400">
          <a:noFill/>
        </a:ln>
      </c:spPr>
    </c:plotArea>
    <c:legend>
      <c:legendPos val="r"/>
      <c:layout>
        <c:manualLayout>
          <c:xMode val="edge"/>
          <c:yMode val="edge"/>
          <c:x val="9.3471866312568916E-2"/>
          <c:y val="0.89602712704390208"/>
          <c:w val="0.80860535184581217"/>
          <c:h val="8.8685218695489176E-2"/>
        </c:manualLayout>
      </c:layout>
      <c:overlay val="0"/>
      <c:spPr>
        <a:noFill/>
        <a:ln w="25400">
          <a:noFill/>
        </a:ln>
      </c:spPr>
      <c:txPr>
        <a:bodyPr rot="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a:t>เปรียบเทียบอัตราการใช้น้ำมันเชื้อเพลิงระหว่าง</a:t>
            </a:r>
            <a:r>
              <a:rPr lang="en-US"/>
              <a:t> </a:t>
            </a:r>
            <a:r>
              <a:rPr lang="th-TH"/>
              <a:t>ปี</a:t>
            </a:r>
            <a:r>
              <a:rPr lang="th-TH" baseline="0"/>
              <a:t>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66 กับ ปี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2567</a:t>
            </a:r>
            <a:endParaRPr lang="th-TH"/>
          </a:p>
        </c:rich>
      </c:tx>
      <c:overlay val="0"/>
      <c:spPr>
        <a:noFill/>
        <a:ln w="25400">
          <a:noFill/>
        </a:ln>
      </c:spPr>
    </c:title>
    <c:autoTitleDeleted val="0"/>
    <c:plotArea>
      <c:layout>
        <c:manualLayout>
          <c:layoutTarget val="inner"/>
          <c:xMode val="edge"/>
          <c:yMode val="edge"/>
          <c:x val="9.1110152534916292E-2"/>
          <c:y val="0.26115425409010595"/>
          <c:w val="0.9141397274633124"/>
          <c:h val="0.52093629629629634"/>
        </c:manualLayout>
      </c:layout>
      <c:barChart>
        <c:barDir val="col"/>
        <c:grouping val="clustered"/>
        <c:varyColors val="0"/>
        <c:ser>
          <c:idx val="0"/>
          <c:order val="0"/>
          <c:tx>
            <c:strRef>
              <c:f>'น้ำมันเชื้อเพลิง(เบนซิล)'!$E$4</c:f>
              <c:strCache>
                <c:ptCount val="1"/>
                <c:pt idx="0">
                  <c:v>(km/ลิตร) ปี2567</c:v>
                </c:pt>
              </c:strCache>
            </c:strRef>
          </c:tx>
          <c:spPr>
            <a:solidFill>
              <a:schemeClr val="bg2">
                <a:lumMod val="75000"/>
              </a:schemeClr>
            </a:solidFill>
            <a:ln>
              <a:noFill/>
            </a:ln>
            <a:effectLst/>
          </c:spPr>
          <c:invertIfNegative val="0"/>
          <c:cat>
            <c:strRef>
              <c:f>'น้ำมันเชื้อเพลิง(เบนซิล)'!$A$5:$A$17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'น้ำมันเชื้อเพลิง(เบนซิล)'!$E$5:$E$17</c:f>
              <c:numCache>
                <c:formatCode>_-* #,##0.00_-;\-* #,##0.00_-;_-*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A99D-4CA8-BF35-561839F7E97B}"/>
            </c:ext>
          </c:extLst>
        </c:ser>
        <c:ser>
          <c:idx val="1"/>
          <c:order val="1"/>
          <c:tx>
            <c:strRef>
              <c:f>'น้ำมันเชื้อเพลิง(เบนซิล)'!$I$4</c:f>
              <c:strCache>
                <c:ptCount val="1"/>
                <c:pt idx="0">
                  <c:v>(km/ลิตร)ปี 2568</c:v>
                </c:pt>
              </c:strCache>
            </c:strRef>
          </c:tx>
          <c:spPr>
            <a:solidFill>
              <a:srgbClr val="C0504D"/>
            </a:solidFill>
            <a:ln w="25400">
              <a:noFill/>
            </a:ln>
          </c:spPr>
          <c:invertIfNegative val="0"/>
          <c:cat>
            <c:strRef>
              <c:f>'น้ำมันเชื้อเพลิง(เบนซิล)'!$A$5:$A$17</c:f>
              <c:strCache>
                <c:ptCount val="13"/>
                <c:pt idx="0">
                  <c:v>ม.ค.</c:v>
                </c:pt>
                <c:pt idx="1">
                  <c:v>ก.พ.</c:v>
                </c:pt>
                <c:pt idx="2">
                  <c:v>มี.ค.</c:v>
                </c:pt>
                <c:pt idx="3">
                  <c:v>เม.ย.</c:v>
                </c:pt>
                <c:pt idx="4">
                  <c:v>พ.ค.</c:v>
                </c:pt>
                <c:pt idx="5">
                  <c:v>มิ.ย.</c:v>
                </c:pt>
                <c:pt idx="6">
                  <c:v>ก.ค.</c:v>
                </c:pt>
                <c:pt idx="7">
                  <c:v>ส.ค.</c:v>
                </c:pt>
                <c:pt idx="8">
                  <c:v>ก.ย.</c:v>
                </c:pt>
                <c:pt idx="9">
                  <c:v>ต.ค.</c:v>
                </c:pt>
                <c:pt idx="10">
                  <c:v>พ.ย.</c:v>
                </c:pt>
                <c:pt idx="11">
                  <c:v>ธ.ค.</c:v>
                </c:pt>
                <c:pt idx="12">
                  <c:v>เฉลี่ย</c:v>
                </c:pt>
              </c:strCache>
            </c:strRef>
          </c:cat>
          <c:val>
            <c:numRef>
              <c:f>'น้ำมันเชื้อเพลิง(เบนซิล)'!$I$5:$I$17</c:f>
              <c:numCache>
                <c:formatCode>_-* #,##0.00_-;\-* #,##0.00_-;_-*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A99D-4CA8-BF35-561839F7E97B}"/>
            </c:ext>
          </c:extLst>
        </c:ser>
        <c:dLbls>
          <c:showLegendKey val="0"/>
          <c:showVal val="0"/>
          <c:showCatName val="0"/>
          <c:showSerName val="0"/>
          <c:showPercent val="0"/>
          <c:showBubbleSize val="0"/>
        </c:dLbls>
        <c:gapWidth val="219"/>
        <c:axId val="644130568"/>
        <c:axId val="1"/>
      </c:barChart>
      <c:catAx>
        <c:axId val="644130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30568"/>
        <c:crosses val="autoZero"/>
        <c:crossBetween val="between"/>
      </c:valAx>
      <c:spPr>
        <a:noFill/>
        <a:ln w="25400">
          <a:noFill/>
        </a:ln>
      </c:spPr>
    </c:plotArea>
    <c:legend>
      <c:legendPos val="r"/>
      <c:layout>
        <c:manualLayout>
          <c:xMode val="edge"/>
          <c:yMode val="edge"/>
          <c:x val="0.10134135164753738"/>
          <c:y val="0.92453115335105407"/>
          <c:w val="0.85693003084866981"/>
          <c:h val="5.6603975458481726E-2"/>
        </c:manualLayout>
      </c:layout>
      <c:overlay val="0"/>
      <c:spPr>
        <a:noFill/>
        <a:ln w="25400">
          <a:noFill/>
        </a:ln>
      </c:spPr>
      <c:txPr>
        <a:bodyPr rot="0" spcFirstLastPara="1" vertOverflow="ellipsis" vert="horz" wrap="square" anchor="ctr" anchorCtr="1"/>
        <a:lstStyle/>
        <a:p>
          <a:pPr>
            <a:defRPr sz="14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0"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เปรียบเทียบการใช้น้ำมันเชื้อเพลิงสะสม</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 </a:t>
            </a:r>
            <a:endPar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endParaRPr>
          </a:p>
          <a:p>
            <a:pPr marL="0" marR="0" lvl="0" indent="0" algn="ctr" defTabSz="914400" rtl="0" eaLnBrk="1" fontAlgn="auto" latinLnBrk="0" hangingPunct="1">
              <a:lnSpc>
                <a:spcPct val="100000"/>
              </a:lnSpc>
              <a:spcBef>
                <a:spcPts val="0"/>
              </a:spcBef>
              <a:spcAft>
                <a:spcPts val="0"/>
              </a:spcAft>
              <a:buClrTx/>
              <a:buSzTx/>
              <a:buFontTx/>
              <a:buNone/>
              <a:tabLst/>
              <a:defRPr sz="1600" b="0"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ระหว่างปี</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 25</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66กับ ปี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2567</a:t>
            </a:r>
            <a:endPar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endParaRPr>
          </a:p>
        </c:rich>
      </c:tx>
      <c:layout>
        <c:manualLayout>
          <c:xMode val="edge"/>
          <c:yMode val="edge"/>
          <c:x val="0.19375736911390748"/>
          <c:y val="3.3475815523059615E-2"/>
        </c:manualLayout>
      </c:layout>
      <c:overlay val="0"/>
      <c:spPr>
        <a:noFill/>
        <a:ln w="25400">
          <a:noFill/>
        </a:ln>
      </c:spPr>
    </c:title>
    <c:autoTitleDeleted val="0"/>
    <c:plotArea>
      <c:layout>
        <c:manualLayout>
          <c:layoutTarget val="inner"/>
          <c:xMode val="edge"/>
          <c:yMode val="edge"/>
          <c:x val="0.30301582499061686"/>
          <c:y val="0.26644810933655239"/>
          <c:w val="0.65239819587957892"/>
          <c:h val="0.54362507026456031"/>
        </c:manualLayout>
      </c:layout>
      <c:barChart>
        <c:barDir val="col"/>
        <c:grouping val="clustered"/>
        <c:varyColors val="0"/>
        <c:ser>
          <c:idx val="0"/>
          <c:order val="0"/>
          <c:spPr>
            <a:solidFill>
              <a:srgbClr val="4F81BD"/>
            </a:solidFill>
            <a:ln w="25400">
              <a:noFill/>
            </a:ln>
          </c:spPr>
          <c:invertIfNegative val="0"/>
          <c:dPt>
            <c:idx val="0"/>
            <c:invertIfNegative val="0"/>
            <c:bubble3D val="0"/>
            <c:spPr>
              <a:solidFill>
                <a:schemeClr val="bg2">
                  <a:lumMod val="75000"/>
                </a:schemeClr>
              </a:solidFill>
              <a:ln>
                <a:noFill/>
              </a:ln>
              <a:effectLst/>
            </c:spPr>
            <c:extLst>
              <c:ext xmlns:c16="http://schemas.microsoft.com/office/drawing/2014/chart" uri="{C3380CC4-5D6E-409C-BE32-E72D297353CC}">
                <c16:uniqueId val="{00000001-C6D4-4774-990D-9C0B1AC7D56C}"/>
              </c:ext>
            </c:extLst>
          </c:dPt>
          <c:dPt>
            <c:idx val="1"/>
            <c:invertIfNegative val="0"/>
            <c:bubble3D val="0"/>
            <c:spPr>
              <a:solidFill>
                <a:srgbClr val="C0504D"/>
              </a:solidFill>
              <a:ln w="25400">
                <a:noFill/>
              </a:ln>
            </c:spPr>
            <c:extLst>
              <c:ext xmlns:c16="http://schemas.microsoft.com/office/drawing/2014/chart" uri="{C3380CC4-5D6E-409C-BE32-E72D297353CC}">
                <c16:uniqueId val="{00000003-C6D4-4774-990D-9C0B1AC7D56C}"/>
              </c:ext>
            </c:extLst>
          </c:dPt>
          <c:cat>
            <c:strRef>
              <c:f>('น้ำมันเชื้อเพลิง(เบนซิล)'!$C$4,'น้ำมันเชื้อเพลิง(เบนซิล)'!$G$4)</c:f>
              <c:strCache>
                <c:ptCount val="2"/>
                <c:pt idx="0">
                  <c:v> (ลิตร)ปี2567</c:v>
                </c:pt>
                <c:pt idx="1">
                  <c:v>(ลิตร) ปี 2568</c:v>
                </c:pt>
              </c:strCache>
            </c:strRef>
          </c:cat>
          <c:val>
            <c:numRef>
              <c:f>('น้ำมันเชื้อเพลิง(เบนซิล)'!$C$18,'น้ำมันเชื้อเพลิง(เบนซิล)'!$G$18)</c:f>
              <c:numCache>
                <c:formatCode>_-* #,##0.00_-;\-* #,##0.00_-;_-* "-"??_-;_-@_-</c:formatCode>
                <c:ptCount val="2"/>
                <c:pt idx="0">
                  <c:v>0</c:v>
                </c:pt>
                <c:pt idx="1">
                  <c:v>0</c:v>
                </c:pt>
              </c:numCache>
            </c:numRef>
          </c:val>
          <c:extLst>
            <c:ext xmlns:c16="http://schemas.microsoft.com/office/drawing/2014/chart" uri="{C3380CC4-5D6E-409C-BE32-E72D297353CC}">
              <c16:uniqueId val="{00000004-C6D4-4774-990D-9C0B1AC7D56C}"/>
            </c:ext>
          </c:extLst>
        </c:ser>
        <c:dLbls>
          <c:showLegendKey val="0"/>
          <c:showVal val="0"/>
          <c:showCatName val="0"/>
          <c:showSerName val="0"/>
          <c:showPercent val="0"/>
          <c:showBubbleSize val="0"/>
        </c:dLbls>
        <c:gapWidth val="219"/>
        <c:overlap val="-27"/>
        <c:axId val="644129128"/>
        <c:axId val="1"/>
      </c:barChart>
      <c:catAx>
        <c:axId val="64412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29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Cordia New" panose="020B0304020202020204" pitchFamily="34" charset="-34"/>
                <a:ea typeface="+mn-ea"/>
                <a:cs typeface="Cordia New" panose="020B0304020202020204" pitchFamily="34" charset="-34"/>
              </a:defRPr>
            </a:pP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เปรียบเทียบอัตราการใช้น้ำมันเชื้อเพลิงระหว่างปี</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 25</a:t>
            </a:r>
            <a:r>
              <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rPr>
              <a:t>66 กับ ปี </a:t>
            </a:r>
            <a:r>
              <a:rPr lang="en-US" sz="1600" b="1" i="0" u="none" strike="noStrike" kern="1200" spc="0" baseline="0">
                <a:solidFill>
                  <a:sysClr val="windowText" lastClr="000000"/>
                </a:solidFill>
                <a:latin typeface="Cordia New" panose="020B0304020202020204" pitchFamily="34" charset="-34"/>
                <a:cs typeface="Cordia New" panose="020B0304020202020204" pitchFamily="34" charset="-34"/>
              </a:rPr>
              <a:t>2567</a:t>
            </a:r>
            <a:endParaRPr lang="th-TH" sz="1600" b="1" i="0" u="none" strike="noStrike" kern="1200" spc="0" baseline="0">
              <a:solidFill>
                <a:sysClr val="windowText" lastClr="000000"/>
              </a:solidFill>
              <a:latin typeface="Cordia New" panose="020B0304020202020204" pitchFamily="34" charset="-34"/>
              <a:cs typeface="Cordia New" panose="020B0304020202020204" pitchFamily="34" charset="-34"/>
            </a:endParaRPr>
          </a:p>
        </c:rich>
      </c:tx>
      <c:layout>
        <c:manualLayout>
          <c:xMode val="edge"/>
          <c:yMode val="edge"/>
          <c:x val="0.14414796896469448"/>
          <c:y val="2.3333502667005332E-2"/>
        </c:manualLayout>
      </c:layout>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dPt>
            <c:idx val="0"/>
            <c:invertIfNegative val="0"/>
            <c:bubble3D val="0"/>
            <c:spPr>
              <a:solidFill>
                <a:schemeClr val="bg2">
                  <a:lumMod val="75000"/>
                </a:schemeClr>
              </a:solidFill>
              <a:ln>
                <a:noFill/>
              </a:ln>
              <a:effectLst/>
            </c:spPr>
            <c:extLst>
              <c:ext xmlns:c16="http://schemas.microsoft.com/office/drawing/2014/chart" uri="{C3380CC4-5D6E-409C-BE32-E72D297353CC}">
                <c16:uniqueId val="{00000001-677F-4582-96A4-B29731CE6DAF}"/>
              </c:ext>
            </c:extLst>
          </c:dPt>
          <c:dPt>
            <c:idx val="1"/>
            <c:invertIfNegative val="0"/>
            <c:bubble3D val="0"/>
            <c:spPr>
              <a:solidFill>
                <a:srgbClr val="C0504D"/>
              </a:solidFill>
              <a:ln w="25400">
                <a:noFill/>
              </a:ln>
            </c:spPr>
            <c:extLst>
              <c:ext xmlns:c16="http://schemas.microsoft.com/office/drawing/2014/chart" uri="{C3380CC4-5D6E-409C-BE32-E72D297353CC}">
                <c16:uniqueId val="{00000003-677F-4582-96A4-B29731CE6DAF}"/>
              </c:ext>
            </c:extLst>
          </c:dPt>
          <c:cat>
            <c:strRef>
              <c:f>('น้ำมันเชื้อเพลิง(เบนซิล)'!$E$4,'น้ำมันเชื้อเพลิง(เบนซิล)'!$I$4)</c:f>
              <c:strCache>
                <c:ptCount val="2"/>
                <c:pt idx="0">
                  <c:v>(km/ลิตร) ปี2567</c:v>
                </c:pt>
                <c:pt idx="1">
                  <c:v>(km/ลิตร)ปี 2568</c:v>
                </c:pt>
              </c:strCache>
            </c:strRef>
          </c:cat>
          <c:val>
            <c:numRef>
              <c:f>('น้ำมันเชื้อเพลิง(เบนซิล)'!$E$18,'น้ำมันเชื้อเพลิง(เบนซิล)'!$I$18)</c:f>
              <c:numCache>
                <c:formatCode>_-* #,##0.00_-;\-* #,##0.00_-;_-* "-"??_-;_-@_-</c:formatCode>
                <c:ptCount val="2"/>
                <c:pt idx="0">
                  <c:v>0</c:v>
                </c:pt>
                <c:pt idx="1">
                  <c:v>0</c:v>
                </c:pt>
              </c:numCache>
            </c:numRef>
          </c:val>
          <c:extLst>
            <c:ext xmlns:c16="http://schemas.microsoft.com/office/drawing/2014/chart" uri="{C3380CC4-5D6E-409C-BE32-E72D297353CC}">
              <c16:uniqueId val="{00000004-677F-4582-96A4-B29731CE6DAF}"/>
            </c:ext>
          </c:extLst>
        </c:ser>
        <c:dLbls>
          <c:showLegendKey val="0"/>
          <c:showVal val="0"/>
          <c:showCatName val="0"/>
          <c:showSerName val="0"/>
          <c:showPercent val="0"/>
          <c:showBubbleSize val="0"/>
        </c:dLbls>
        <c:gapWidth val="219"/>
        <c:overlap val="-27"/>
        <c:axId val="644131288"/>
        <c:axId val="1"/>
      </c:barChart>
      <c:catAx>
        <c:axId val="64413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ln w="9525">
            <a:noFill/>
          </a:ln>
        </c:spPr>
        <c:txPr>
          <a:bodyPr rot="-60000000" spcFirstLastPara="1" vertOverflow="ellipsis" vert="horz" wrap="square" anchor="ctr" anchorCtr="1"/>
          <a:lstStyle/>
          <a:p>
            <a:pPr>
              <a:defRPr sz="1600" b="1" i="0" u="none" strike="noStrike" kern="1200" baseline="0">
                <a:solidFill>
                  <a:sysClr val="windowText" lastClr="000000"/>
                </a:solidFill>
                <a:latin typeface="Cordia New" panose="020B0304020202020204" pitchFamily="34" charset="-34"/>
                <a:ea typeface="+mn-ea"/>
                <a:cs typeface="Cordia New" panose="020B0304020202020204" pitchFamily="34" charset="-34"/>
              </a:defRPr>
            </a:pPr>
            <a:endParaRPr lang="th-TH"/>
          </a:p>
        </c:txPr>
        <c:crossAx val="6441312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ysClr val="windowText" lastClr="000000"/>
          </a:solidFill>
          <a:latin typeface="Cordia New" panose="020B0304020202020204" pitchFamily="34" charset="-34"/>
          <a:cs typeface="Cordia New" panose="020B0304020202020204" pitchFamily="34" charset="-34"/>
        </a:defRPr>
      </a:pPr>
      <a:endParaRPr lang="th-TH"/>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38100</xdr:colOff>
      <xdr:row>19</xdr:row>
      <xdr:rowOff>9525</xdr:rowOff>
    </xdr:from>
    <xdr:to>
      <xdr:col>8</xdr:col>
      <xdr:colOff>219075</xdr:colOff>
      <xdr:row>30</xdr:row>
      <xdr:rowOff>85725</xdr:rowOff>
    </xdr:to>
    <xdr:graphicFrame macro="">
      <xdr:nvGraphicFramePr>
        <xdr:cNvPr id="2" name="แผนภูมิ 1">
          <a:extLst>
            <a:ext uri="{FF2B5EF4-FFF2-40B4-BE49-F238E27FC236}">
              <a16:creationId xmlns:a16="http://schemas.microsoft.com/office/drawing/2014/main" id="{BD325675-4C2F-452B-9167-1B11FE54CE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30</xdr:row>
      <xdr:rowOff>142875</xdr:rowOff>
    </xdr:from>
    <xdr:to>
      <xdr:col>8</xdr:col>
      <xdr:colOff>209550</xdr:colOff>
      <xdr:row>41</xdr:row>
      <xdr:rowOff>133350</xdr:rowOff>
    </xdr:to>
    <xdr:graphicFrame macro="">
      <xdr:nvGraphicFramePr>
        <xdr:cNvPr id="3" name="แผนภูมิ 2">
          <a:extLst>
            <a:ext uri="{FF2B5EF4-FFF2-40B4-BE49-F238E27FC236}">
              <a16:creationId xmlns:a16="http://schemas.microsoft.com/office/drawing/2014/main" id="{787BC6F8-5D60-48EF-8986-B8D670292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276225</xdr:colOff>
      <xdr:row>19</xdr:row>
      <xdr:rowOff>28575</xdr:rowOff>
    </xdr:from>
    <xdr:to>
      <xdr:col>11</xdr:col>
      <xdr:colOff>542925</xdr:colOff>
      <xdr:row>30</xdr:row>
      <xdr:rowOff>104775</xdr:rowOff>
    </xdr:to>
    <xdr:graphicFrame macro="">
      <xdr:nvGraphicFramePr>
        <xdr:cNvPr id="4" name="แผนภูมิ 3">
          <a:extLst>
            <a:ext uri="{FF2B5EF4-FFF2-40B4-BE49-F238E27FC236}">
              <a16:creationId xmlns:a16="http://schemas.microsoft.com/office/drawing/2014/main" id="{A33443A3-CCFA-4DCE-9943-C3B3534CE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276225</xdr:colOff>
      <xdr:row>30</xdr:row>
      <xdr:rowOff>152400</xdr:rowOff>
    </xdr:from>
    <xdr:to>
      <xdr:col>11</xdr:col>
      <xdr:colOff>523875</xdr:colOff>
      <xdr:row>41</xdr:row>
      <xdr:rowOff>104775</xdr:rowOff>
    </xdr:to>
    <xdr:graphicFrame macro="">
      <xdr:nvGraphicFramePr>
        <xdr:cNvPr id="5" name="แผนภูมิ 4">
          <a:extLst>
            <a:ext uri="{FF2B5EF4-FFF2-40B4-BE49-F238E27FC236}">
              <a16:creationId xmlns:a16="http://schemas.microsoft.com/office/drawing/2014/main" id="{B39D1902-8EEB-45F1-9685-B01E74941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19</xdr:row>
      <xdr:rowOff>9525</xdr:rowOff>
    </xdr:from>
    <xdr:to>
      <xdr:col>8</xdr:col>
      <xdr:colOff>219075</xdr:colOff>
      <xdr:row>30</xdr:row>
      <xdr:rowOff>85725</xdr:rowOff>
    </xdr:to>
    <xdr:graphicFrame macro="">
      <xdr:nvGraphicFramePr>
        <xdr:cNvPr id="2" name="แผนภูมิ 1">
          <a:extLst>
            <a:ext uri="{FF2B5EF4-FFF2-40B4-BE49-F238E27FC236}">
              <a16:creationId xmlns:a16="http://schemas.microsoft.com/office/drawing/2014/main" id="{71457615-53BD-4670-BE98-6AC7F5E74A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30</xdr:row>
      <xdr:rowOff>142875</xdr:rowOff>
    </xdr:from>
    <xdr:to>
      <xdr:col>8</xdr:col>
      <xdr:colOff>209550</xdr:colOff>
      <xdr:row>41</xdr:row>
      <xdr:rowOff>133350</xdr:rowOff>
    </xdr:to>
    <xdr:graphicFrame macro="">
      <xdr:nvGraphicFramePr>
        <xdr:cNvPr id="3" name="แผนภูมิ 2">
          <a:extLst>
            <a:ext uri="{FF2B5EF4-FFF2-40B4-BE49-F238E27FC236}">
              <a16:creationId xmlns:a16="http://schemas.microsoft.com/office/drawing/2014/main" id="{E0EA711C-F47B-40D5-94E2-E70DB2372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276225</xdr:colOff>
      <xdr:row>19</xdr:row>
      <xdr:rowOff>28575</xdr:rowOff>
    </xdr:from>
    <xdr:to>
      <xdr:col>11</xdr:col>
      <xdr:colOff>542925</xdr:colOff>
      <xdr:row>30</xdr:row>
      <xdr:rowOff>104775</xdr:rowOff>
    </xdr:to>
    <xdr:graphicFrame macro="">
      <xdr:nvGraphicFramePr>
        <xdr:cNvPr id="4" name="แผนภูมิ 3">
          <a:extLst>
            <a:ext uri="{FF2B5EF4-FFF2-40B4-BE49-F238E27FC236}">
              <a16:creationId xmlns:a16="http://schemas.microsoft.com/office/drawing/2014/main" id="{6E2B8710-CDEA-4924-A725-72BD9F145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276225</xdr:colOff>
      <xdr:row>30</xdr:row>
      <xdr:rowOff>152400</xdr:rowOff>
    </xdr:from>
    <xdr:to>
      <xdr:col>11</xdr:col>
      <xdr:colOff>523875</xdr:colOff>
      <xdr:row>41</xdr:row>
      <xdr:rowOff>104775</xdr:rowOff>
    </xdr:to>
    <xdr:graphicFrame macro="">
      <xdr:nvGraphicFramePr>
        <xdr:cNvPr id="5" name="แผนภูมิ 4">
          <a:extLst>
            <a:ext uri="{FF2B5EF4-FFF2-40B4-BE49-F238E27FC236}">
              <a16:creationId xmlns:a16="http://schemas.microsoft.com/office/drawing/2014/main" id="{120CEA10-1439-4860-B0B5-D315A6BAD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A42A3-E110-4A77-ADA0-B71B4BA9201F}">
  <sheetPr>
    <pageSetUpPr fitToPage="1"/>
  </sheetPr>
  <dimension ref="A1:T100"/>
  <sheetViews>
    <sheetView view="pageBreakPreview" topLeftCell="A35" zoomScale="120" zoomScaleNormal="70" zoomScaleSheetLayoutView="120" workbookViewId="0">
      <selection activeCell="M96" sqref="M96"/>
    </sheetView>
  </sheetViews>
  <sheetFormatPr baseColWidth="10" defaultColWidth="8.83203125" defaultRowHeight="21.75" customHeight="1" x14ac:dyDescent="0.2"/>
  <cols>
    <col min="1" max="1" width="8.5" style="15" customWidth="1"/>
    <col min="2" max="2" width="11.5" style="3" customWidth="1"/>
    <col min="3" max="5" width="12.5" style="3" customWidth="1"/>
    <col min="6" max="6" width="10.83203125" style="3" customWidth="1"/>
    <col min="7" max="7" width="12.5" style="3" customWidth="1"/>
    <col min="8" max="8" width="15.83203125" style="3" customWidth="1"/>
    <col min="9" max="9" width="13.1640625" style="3" customWidth="1"/>
    <col min="10" max="10" width="17.6640625" style="3" customWidth="1"/>
    <col min="11" max="11" width="19.1640625" style="3" customWidth="1"/>
    <col min="12" max="12" width="9.1640625" style="3"/>
    <col min="13" max="13" width="20.5" style="3" customWidth="1"/>
    <col min="14" max="256" width="9.1640625" style="3"/>
    <col min="257" max="257" width="8.5" style="3" customWidth="1"/>
    <col min="258" max="258" width="11.5" style="3" customWidth="1"/>
    <col min="259" max="261" width="12.5" style="3" customWidth="1"/>
    <col min="262" max="262" width="10.83203125" style="3" customWidth="1"/>
    <col min="263" max="264" width="12.5" style="3" customWidth="1"/>
    <col min="265" max="265" width="13.1640625" style="3" customWidth="1"/>
    <col min="266" max="266" width="14.83203125" style="3" customWidth="1"/>
    <col min="267" max="267" width="13.83203125" style="3" customWidth="1"/>
    <col min="268" max="512" width="9.1640625" style="3"/>
    <col min="513" max="513" width="8.5" style="3" customWidth="1"/>
    <col min="514" max="514" width="11.5" style="3" customWidth="1"/>
    <col min="515" max="517" width="12.5" style="3" customWidth="1"/>
    <col min="518" max="518" width="10.83203125" style="3" customWidth="1"/>
    <col min="519" max="520" width="12.5" style="3" customWidth="1"/>
    <col min="521" max="521" width="13.1640625" style="3" customWidth="1"/>
    <col min="522" max="522" width="14.83203125" style="3" customWidth="1"/>
    <col min="523" max="523" width="13.83203125" style="3" customWidth="1"/>
    <col min="524" max="768" width="9.1640625" style="3"/>
    <col min="769" max="769" width="8.5" style="3" customWidth="1"/>
    <col min="770" max="770" width="11.5" style="3" customWidth="1"/>
    <col min="771" max="773" width="12.5" style="3" customWidth="1"/>
    <col min="774" max="774" width="10.83203125" style="3" customWidth="1"/>
    <col min="775" max="776" width="12.5" style="3" customWidth="1"/>
    <col min="777" max="777" width="13.1640625" style="3" customWidth="1"/>
    <col min="778" max="778" width="14.83203125" style="3" customWidth="1"/>
    <col min="779" max="779" width="13.83203125" style="3" customWidth="1"/>
    <col min="780" max="1024" width="9.1640625" style="3"/>
    <col min="1025" max="1025" width="8.5" style="3" customWidth="1"/>
    <col min="1026" max="1026" width="11.5" style="3" customWidth="1"/>
    <col min="1027" max="1029" width="12.5" style="3" customWidth="1"/>
    <col min="1030" max="1030" width="10.83203125" style="3" customWidth="1"/>
    <col min="1031" max="1032" width="12.5" style="3" customWidth="1"/>
    <col min="1033" max="1033" width="13.1640625" style="3" customWidth="1"/>
    <col min="1034" max="1034" width="14.83203125" style="3" customWidth="1"/>
    <col min="1035" max="1035" width="13.83203125" style="3" customWidth="1"/>
    <col min="1036" max="1280" width="9.1640625" style="3"/>
    <col min="1281" max="1281" width="8.5" style="3" customWidth="1"/>
    <col min="1282" max="1282" width="11.5" style="3" customWidth="1"/>
    <col min="1283" max="1285" width="12.5" style="3" customWidth="1"/>
    <col min="1286" max="1286" width="10.83203125" style="3" customWidth="1"/>
    <col min="1287" max="1288" width="12.5" style="3" customWidth="1"/>
    <col min="1289" max="1289" width="13.1640625" style="3" customWidth="1"/>
    <col min="1290" max="1290" width="14.83203125" style="3" customWidth="1"/>
    <col min="1291" max="1291" width="13.83203125" style="3" customWidth="1"/>
    <col min="1292" max="1536" width="9.1640625" style="3"/>
    <col min="1537" max="1537" width="8.5" style="3" customWidth="1"/>
    <col min="1538" max="1538" width="11.5" style="3" customWidth="1"/>
    <col min="1539" max="1541" width="12.5" style="3" customWidth="1"/>
    <col min="1542" max="1542" width="10.83203125" style="3" customWidth="1"/>
    <col min="1543" max="1544" width="12.5" style="3" customWidth="1"/>
    <col min="1545" max="1545" width="13.1640625" style="3" customWidth="1"/>
    <col min="1546" max="1546" width="14.83203125" style="3" customWidth="1"/>
    <col min="1547" max="1547" width="13.83203125" style="3" customWidth="1"/>
    <col min="1548" max="1792" width="9.1640625" style="3"/>
    <col min="1793" max="1793" width="8.5" style="3" customWidth="1"/>
    <col min="1794" max="1794" width="11.5" style="3" customWidth="1"/>
    <col min="1795" max="1797" width="12.5" style="3" customWidth="1"/>
    <col min="1798" max="1798" width="10.83203125" style="3" customWidth="1"/>
    <col min="1799" max="1800" width="12.5" style="3" customWidth="1"/>
    <col min="1801" max="1801" width="13.1640625" style="3" customWidth="1"/>
    <col min="1802" max="1802" width="14.83203125" style="3" customWidth="1"/>
    <col min="1803" max="1803" width="13.83203125" style="3" customWidth="1"/>
    <col min="1804" max="2048" width="9.1640625" style="3"/>
    <col min="2049" max="2049" width="8.5" style="3" customWidth="1"/>
    <col min="2050" max="2050" width="11.5" style="3" customWidth="1"/>
    <col min="2051" max="2053" width="12.5" style="3" customWidth="1"/>
    <col min="2054" max="2054" width="10.83203125" style="3" customWidth="1"/>
    <col min="2055" max="2056" width="12.5" style="3" customWidth="1"/>
    <col min="2057" max="2057" width="13.1640625" style="3" customWidth="1"/>
    <col min="2058" max="2058" width="14.83203125" style="3" customWidth="1"/>
    <col min="2059" max="2059" width="13.83203125" style="3" customWidth="1"/>
    <col min="2060" max="2304" width="9.1640625" style="3"/>
    <col min="2305" max="2305" width="8.5" style="3" customWidth="1"/>
    <col min="2306" max="2306" width="11.5" style="3" customWidth="1"/>
    <col min="2307" max="2309" width="12.5" style="3" customWidth="1"/>
    <col min="2310" max="2310" width="10.83203125" style="3" customWidth="1"/>
    <col min="2311" max="2312" width="12.5" style="3" customWidth="1"/>
    <col min="2313" max="2313" width="13.1640625" style="3" customWidth="1"/>
    <col min="2314" max="2314" width="14.83203125" style="3" customWidth="1"/>
    <col min="2315" max="2315" width="13.83203125" style="3" customWidth="1"/>
    <col min="2316" max="2560" width="9.1640625" style="3"/>
    <col min="2561" max="2561" width="8.5" style="3" customWidth="1"/>
    <col min="2562" max="2562" width="11.5" style="3" customWidth="1"/>
    <col min="2563" max="2565" width="12.5" style="3" customWidth="1"/>
    <col min="2566" max="2566" width="10.83203125" style="3" customWidth="1"/>
    <col min="2567" max="2568" width="12.5" style="3" customWidth="1"/>
    <col min="2569" max="2569" width="13.1640625" style="3" customWidth="1"/>
    <col min="2570" max="2570" width="14.83203125" style="3" customWidth="1"/>
    <col min="2571" max="2571" width="13.83203125" style="3" customWidth="1"/>
    <col min="2572" max="2816" width="9.1640625" style="3"/>
    <col min="2817" max="2817" width="8.5" style="3" customWidth="1"/>
    <col min="2818" max="2818" width="11.5" style="3" customWidth="1"/>
    <col min="2819" max="2821" width="12.5" style="3" customWidth="1"/>
    <col min="2822" max="2822" width="10.83203125" style="3" customWidth="1"/>
    <col min="2823" max="2824" width="12.5" style="3" customWidth="1"/>
    <col min="2825" max="2825" width="13.1640625" style="3" customWidth="1"/>
    <col min="2826" max="2826" width="14.83203125" style="3" customWidth="1"/>
    <col min="2827" max="2827" width="13.83203125" style="3" customWidth="1"/>
    <col min="2828" max="3072" width="9.1640625" style="3"/>
    <col min="3073" max="3073" width="8.5" style="3" customWidth="1"/>
    <col min="3074" max="3074" width="11.5" style="3" customWidth="1"/>
    <col min="3075" max="3077" width="12.5" style="3" customWidth="1"/>
    <col min="3078" max="3078" width="10.83203125" style="3" customWidth="1"/>
    <col min="3079" max="3080" width="12.5" style="3" customWidth="1"/>
    <col min="3081" max="3081" width="13.1640625" style="3" customWidth="1"/>
    <col min="3082" max="3082" width="14.83203125" style="3" customWidth="1"/>
    <col min="3083" max="3083" width="13.83203125" style="3" customWidth="1"/>
    <col min="3084" max="3328" width="9.1640625" style="3"/>
    <col min="3329" max="3329" width="8.5" style="3" customWidth="1"/>
    <col min="3330" max="3330" width="11.5" style="3" customWidth="1"/>
    <col min="3331" max="3333" width="12.5" style="3" customWidth="1"/>
    <col min="3334" max="3334" width="10.83203125" style="3" customWidth="1"/>
    <col min="3335" max="3336" width="12.5" style="3" customWidth="1"/>
    <col min="3337" max="3337" width="13.1640625" style="3" customWidth="1"/>
    <col min="3338" max="3338" width="14.83203125" style="3" customWidth="1"/>
    <col min="3339" max="3339" width="13.83203125" style="3" customWidth="1"/>
    <col min="3340" max="3584" width="9.1640625" style="3"/>
    <col min="3585" max="3585" width="8.5" style="3" customWidth="1"/>
    <col min="3586" max="3586" width="11.5" style="3" customWidth="1"/>
    <col min="3587" max="3589" width="12.5" style="3" customWidth="1"/>
    <col min="3590" max="3590" width="10.83203125" style="3" customWidth="1"/>
    <col min="3591" max="3592" width="12.5" style="3" customWidth="1"/>
    <col min="3593" max="3593" width="13.1640625" style="3" customWidth="1"/>
    <col min="3594" max="3594" width="14.83203125" style="3" customWidth="1"/>
    <col min="3595" max="3595" width="13.83203125" style="3" customWidth="1"/>
    <col min="3596" max="3840" width="9.1640625" style="3"/>
    <col min="3841" max="3841" width="8.5" style="3" customWidth="1"/>
    <col min="3842" max="3842" width="11.5" style="3" customWidth="1"/>
    <col min="3843" max="3845" width="12.5" style="3" customWidth="1"/>
    <col min="3846" max="3846" width="10.83203125" style="3" customWidth="1"/>
    <col min="3847" max="3848" width="12.5" style="3" customWidth="1"/>
    <col min="3849" max="3849" width="13.1640625" style="3" customWidth="1"/>
    <col min="3850" max="3850" width="14.83203125" style="3" customWidth="1"/>
    <col min="3851" max="3851" width="13.83203125" style="3" customWidth="1"/>
    <col min="3852" max="4096" width="9.1640625" style="3"/>
    <col min="4097" max="4097" width="8.5" style="3" customWidth="1"/>
    <col min="4098" max="4098" width="11.5" style="3" customWidth="1"/>
    <col min="4099" max="4101" width="12.5" style="3" customWidth="1"/>
    <col min="4102" max="4102" width="10.83203125" style="3" customWidth="1"/>
    <col min="4103" max="4104" width="12.5" style="3" customWidth="1"/>
    <col min="4105" max="4105" width="13.1640625" style="3" customWidth="1"/>
    <col min="4106" max="4106" width="14.83203125" style="3" customWidth="1"/>
    <col min="4107" max="4107" width="13.83203125" style="3" customWidth="1"/>
    <col min="4108" max="4352" width="9.1640625" style="3"/>
    <col min="4353" max="4353" width="8.5" style="3" customWidth="1"/>
    <col min="4354" max="4354" width="11.5" style="3" customWidth="1"/>
    <col min="4355" max="4357" width="12.5" style="3" customWidth="1"/>
    <col min="4358" max="4358" width="10.83203125" style="3" customWidth="1"/>
    <col min="4359" max="4360" width="12.5" style="3" customWidth="1"/>
    <col min="4361" max="4361" width="13.1640625" style="3" customWidth="1"/>
    <col min="4362" max="4362" width="14.83203125" style="3" customWidth="1"/>
    <col min="4363" max="4363" width="13.83203125" style="3" customWidth="1"/>
    <col min="4364" max="4608" width="9.1640625" style="3"/>
    <col min="4609" max="4609" width="8.5" style="3" customWidth="1"/>
    <col min="4610" max="4610" width="11.5" style="3" customWidth="1"/>
    <col min="4611" max="4613" width="12.5" style="3" customWidth="1"/>
    <col min="4614" max="4614" width="10.83203125" style="3" customWidth="1"/>
    <col min="4615" max="4616" width="12.5" style="3" customWidth="1"/>
    <col min="4617" max="4617" width="13.1640625" style="3" customWidth="1"/>
    <col min="4618" max="4618" width="14.83203125" style="3" customWidth="1"/>
    <col min="4619" max="4619" width="13.83203125" style="3" customWidth="1"/>
    <col min="4620" max="4864" width="9.1640625" style="3"/>
    <col min="4865" max="4865" width="8.5" style="3" customWidth="1"/>
    <col min="4866" max="4866" width="11.5" style="3" customWidth="1"/>
    <col min="4867" max="4869" width="12.5" style="3" customWidth="1"/>
    <col min="4870" max="4870" width="10.83203125" style="3" customWidth="1"/>
    <col min="4871" max="4872" width="12.5" style="3" customWidth="1"/>
    <col min="4873" max="4873" width="13.1640625" style="3" customWidth="1"/>
    <col min="4874" max="4874" width="14.83203125" style="3" customWidth="1"/>
    <col min="4875" max="4875" width="13.83203125" style="3" customWidth="1"/>
    <col min="4876" max="5120" width="9.1640625" style="3"/>
    <col min="5121" max="5121" width="8.5" style="3" customWidth="1"/>
    <col min="5122" max="5122" width="11.5" style="3" customWidth="1"/>
    <col min="5123" max="5125" width="12.5" style="3" customWidth="1"/>
    <col min="5126" max="5126" width="10.83203125" style="3" customWidth="1"/>
    <col min="5127" max="5128" width="12.5" style="3" customWidth="1"/>
    <col min="5129" max="5129" width="13.1640625" style="3" customWidth="1"/>
    <col min="5130" max="5130" width="14.83203125" style="3" customWidth="1"/>
    <col min="5131" max="5131" width="13.83203125" style="3" customWidth="1"/>
    <col min="5132" max="5376" width="9.1640625" style="3"/>
    <col min="5377" max="5377" width="8.5" style="3" customWidth="1"/>
    <col min="5378" max="5378" width="11.5" style="3" customWidth="1"/>
    <col min="5379" max="5381" width="12.5" style="3" customWidth="1"/>
    <col min="5382" max="5382" width="10.83203125" style="3" customWidth="1"/>
    <col min="5383" max="5384" width="12.5" style="3" customWidth="1"/>
    <col min="5385" max="5385" width="13.1640625" style="3" customWidth="1"/>
    <col min="5386" max="5386" width="14.83203125" style="3" customWidth="1"/>
    <col min="5387" max="5387" width="13.83203125" style="3" customWidth="1"/>
    <col min="5388" max="5632" width="9.1640625" style="3"/>
    <col min="5633" max="5633" width="8.5" style="3" customWidth="1"/>
    <col min="5634" max="5634" width="11.5" style="3" customWidth="1"/>
    <col min="5635" max="5637" width="12.5" style="3" customWidth="1"/>
    <col min="5638" max="5638" width="10.83203125" style="3" customWidth="1"/>
    <col min="5639" max="5640" width="12.5" style="3" customWidth="1"/>
    <col min="5641" max="5641" width="13.1640625" style="3" customWidth="1"/>
    <col min="5642" max="5642" width="14.83203125" style="3" customWidth="1"/>
    <col min="5643" max="5643" width="13.83203125" style="3" customWidth="1"/>
    <col min="5644" max="5888" width="9.1640625" style="3"/>
    <col min="5889" max="5889" width="8.5" style="3" customWidth="1"/>
    <col min="5890" max="5890" width="11.5" style="3" customWidth="1"/>
    <col min="5891" max="5893" width="12.5" style="3" customWidth="1"/>
    <col min="5894" max="5894" width="10.83203125" style="3" customWidth="1"/>
    <col min="5895" max="5896" width="12.5" style="3" customWidth="1"/>
    <col min="5897" max="5897" width="13.1640625" style="3" customWidth="1"/>
    <col min="5898" max="5898" width="14.83203125" style="3" customWidth="1"/>
    <col min="5899" max="5899" width="13.83203125" style="3" customWidth="1"/>
    <col min="5900" max="6144" width="9.1640625" style="3"/>
    <col min="6145" max="6145" width="8.5" style="3" customWidth="1"/>
    <col min="6146" max="6146" width="11.5" style="3" customWidth="1"/>
    <col min="6147" max="6149" width="12.5" style="3" customWidth="1"/>
    <col min="6150" max="6150" width="10.83203125" style="3" customWidth="1"/>
    <col min="6151" max="6152" width="12.5" style="3" customWidth="1"/>
    <col min="6153" max="6153" width="13.1640625" style="3" customWidth="1"/>
    <col min="6154" max="6154" width="14.83203125" style="3" customWidth="1"/>
    <col min="6155" max="6155" width="13.83203125" style="3" customWidth="1"/>
    <col min="6156" max="6400" width="9.1640625" style="3"/>
    <col min="6401" max="6401" width="8.5" style="3" customWidth="1"/>
    <col min="6402" max="6402" width="11.5" style="3" customWidth="1"/>
    <col min="6403" max="6405" width="12.5" style="3" customWidth="1"/>
    <col min="6406" max="6406" width="10.83203125" style="3" customWidth="1"/>
    <col min="6407" max="6408" width="12.5" style="3" customWidth="1"/>
    <col min="6409" max="6409" width="13.1640625" style="3" customWidth="1"/>
    <col min="6410" max="6410" width="14.83203125" style="3" customWidth="1"/>
    <col min="6411" max="6411" width="13.83203125" style="3" customWidth="1"/>
    <col min="6412" max="6656" width="9.1640625" style="3"/>
    <col min="6657" max="6657" width="8.5" style="3" customWidth="1"/>
    <col min="6658" max="6658" width="11.5" style="3" customWidth="1"/>
    <col min="6659" max="6661" width="12.5" style="3" customWidth="1"/>
    <col min="6662" max="6662" width="10.83203125" style="3" customWidth="1"/>
    <col min="6663" max="6664" width="12.5" style="3" customWidth="1"/>
    <col min="6665" max="6665" width="13.1640625" style="3" customWidth="1"/>
    <col min="6666" max="6666" width="14.83203125" style="3" customWidth="1"/>
    <col min="6667" max="6667" width="13.83203125" style="3" customWidth="1"/>
    <col min="6668" max="6912" width="9.1640625" style="3"/>
    <col min="6913" max="6913" width="8.5" style="3" customWidth="1"/>
    <col min="6914" max="6914" width="11.5" style="3" customWidth="1"/>
    <col min="6915" max="6917" width="12.5" style="3" customWidth="1"/>
    <col min="6918" max="6918" width="10.83203125" style="3" customWidth="1"/>
    <col min="6919" max="6920" width="12.5" style="3" customWidth="1"/>
    <col min="6921" max="6921" width="13.1640625" style="3" customWidth="1"/>
    <col min="6922" max="6922" width="14.83203125" style="3" customWidth="1"/>
    <col min="6923" max="6923" width="13.83203125" style="3" customWidth="1"/>
    <col min="6924" max="7168" width="9.1640625" style="3"/>
    <col min="7169" max="7169" width="8.5" style="3" customWidth="1"/>
    <col min="7170" max="7170" width="11.5" style="3" customWidth="1"/>
    <col min="7171" max="7173" width="12.5" style="3" customWidth="1"/>
    <col min="7174" max="7174" width="10.83203125" style="3" customWidth="1"/>
    <col min="7175" max="7176" width="12.5" style="3" customWidth="1"/>
    <col min="7177" max="7177" width="13.1640625" style="3" customWidth="1"/>
    <col min="7178" max="7178" width="14.83203125" style="3" customWidth="1"/>
    <col min="7179" max="7179" width="13.83203125" style="3" customWidth="1"/>
    <col min="7180" max="7424" width="9.1640625" style="3"/>
    <col min="7425" max="7425" width="8.5" style="3" customWidth="1"/>
    <col min="7426" max="7426" width="11.5" style="3" customWidth="1"/>
    <col min="7427" max="7429" width="12.5" style="3" customWidth="1"/>
    <col min="7430" max="7430" width="10.83203125" style="3" customWidth="1"/>
    <col min="7431" max="7432" width="12.5" style="3" customWidth="1"/>
    <col min="7433" max="7433" width="13.1640625" style="3" customWidth="1"/>
    <col min="7434" max="7434" width="14.83203125" style="3" customWidth="1"/>
    <col min="7435" max="7435" width="13.83203125" style="3" customWidth="1"/>
    <col min="7436" max="7680" width="9.1640625" style="3"/>
    <col min="7681" max="7681" width="8.5" style="3" customWidth="1"/>
    <col min="7682" max="7682" width="11.5" style="3" customWidth="1"/>
    <col min="7683" max="7685" width="12.5" style="3" customWidth="1"/>
    <col min="7686" max="7686" width="10.83203125" style="3" customWidth="1"/>
    <col min="7687" max="7688" width="12.5" style="3" customWidth="1"/>
    <col min="7689" max="7689" width="13.1640625" style="3" customWidth="1"/>
    <col min="7690" max="7690" width="14.83203125" style="3" customWidth="1"/>
    <col min="7691" max="7691" width="13.83203125" style="3" customWidth="1"/>
    <col min="7692" max="7936" width="9.1640625" style="3"/>
    <col min="7937" max="7937" width="8.5" style="3" customWidth="1"/>
    <col min="7938" max="7938" width="11.5" style="3" customWidth="1"/>
    <col min="7939" max="7941" width="12.5" style="3" customWidth="1"/>
    <col min="7942" max="7942" width="10.83203125" style="3" customWidth="1"/>
    <col min="7943" max="7944" width="12.5" style="3" customWidth="1"/>
    <col min="7945" max="7945" width="13.1640625" style="3" customWidth="1"/>
    <col min="7946" max="7946" width="14.83203125" style="3" customWidth="1"/>
    <col min="7947" max="7947" width="13.83203125" style="3" customWidth="1"/>
    <col min="7948" max="8192" width="9.1640625" style="3"/>
    <col min="8193" max="8193" width="8.5" style="3" customWidth="1"/>
    <col min="8194" max="8194" width="11.5" style="3" customWidth="1"/>
    <col min="8195" max="8197" width="12.5" style="3" customWidth="1"/>
    <col min="8198" max="8198" width="10.83203125" style="3" customWidth="1"/>
    <col min="8199" max="8200" width="12.5" style="3" customWidth="1"/>
    <col min="8201" max="8201" width="13.1640625" style="3" customWidth="1"/>
    <col min="8202" max="8202" width="14.83203125" style="3" customWidth="1"/>
    <col min="8203" max="8203" width="13.83203125" style="3" customWidth="1"/>
    <col min="8204" max="8448" width="9.1640625" style="3"/>
    <col min="8449" max="8449" width="8.5" style="3" customWidth="1"/>
    <col min="8450" max="8450" width="11.5" style="3" customWidth="1"/>
    <col min="8451" max="8453" width="12.5" style="3" customWidth="1"/>
    <col min="8454" max="8454" width="10.83203125" style="3" customWidth="1"/>
    <col min="8455" max="8456" width="12.5" style="3" customWidth="1"/>
    <col min="8457" max="8457" width="13.1640625" style="3" customWidth="1"/>
    <col min="8458" max="8458" width="14.83203125" style="3" customWidth="1"/>
    <col min="8459" max="8459" width="13.83203125" style="3" customWidth="1"/>
    <col min="8460" max="8704" width="9.1640625" style="3"/>
    <col min="8705" max="8705" width="8.5" style="3" customWidth="1"/>
    <col min="8706" max="8706" width="11.5" style="3" customWidth="1"/>
    <col min="8707" max="8709" width="12.5" style="3" customWidth="1"/>
    <col min="8710" max="8710" width="10.83203125" style="3" customWidth="1"/>
    <col min="8711" max="8712" width="12.5" style="3" customWidth="1"/>
    <col min="8713" max="8713" width="13.1640625" style="3" customWidth="1"/>
    <col min="8714" max="8714" width="14.83203125" style="3" customWidth="1"/>
    <col min="8715" max="8715" width="13.83203125" style="3" customWidth="1"/>
    <col min="8716" max="8960" width="9.1640625" style="3"/>
    <col min="8961" max="8961" width="8.5" style="3" customWidth="1"/>
    <col min="8962" max="8962" width="11.5" style="3" customWidth="1"/>
    <col min="8963" max="8965" width="12.5" style="3" customWidth="1"/>
    <col min="8966" max="8966" width="10.83203125" style="3" customWidth="1"/>
    <col min="8967" max="8968" width="12.5" style="3" customWidth="1"/>
    <col min="8969" max="8969" width="13.1640625" style="3" customWidth="1"/>
    <col min="8970" max="8970" width="14.83203125" style="3" customWidth="1"/>
    <col min="8971" max="8971" width="13.83203125" style="3" customWidth="1"/>
    <col min="8972" max="9216" width="9.1640625" style="3"/>
    <col min="9217" max="9217" width="8.5" style="3" customWidth="1"/>
    <col min="9218" max="9218" width="11.5" style="3" customWidth="1"/>
    <col min="9219" max="9221" width="12.5" style="3" customWidth="1"/>
    <col min="9222" max="9222" width="10.83203125" style="3" customWidth="1"/>
    <col min="9223" max="9224" width="12.5" style="3" customWidth="1"/>
    <col min="9225" max="9225" width="13.1640625" style="3" customWidth="1"/>
    <col min="9226" max="9226" width="14.83203125" style="3" customWidth="1"/>
    <col min="9227" max="9227" width="13.83203125" style="3" customWidth="1"/>
    <col min="9228" max="9472" width="9.1640625" style="3"/>
    <col min="9473" max="9473" width="8.5" style="3" customWidth="1"/>
    <col min="9474" max="9474" width="11.5" style="3" customWidth="1"/>
    <col min="9475" max="9477" width="12.5" style="3" customWidth="1"/>
    <col min="9478" max="9478" width="10.83203125" style="3" customWidth="1"/>
    <col min="9479" max="9480" width="12.5" style="3" customWidth="1"/>
    <col min="9481" max="9481" width="13.1640625" style="3" customWidth="1"/>
    <col min="9482" max="9482" width="14.83203125" style="3" customWidth="1"/>
    <col min="9483" max="9483" width="13.83203125" style="3" customWidth="1"/>
    <col min="9484" max="9728" width="9.1640625" style="3"/>
    <col min="9729" max="9729" width="8.5" style="3" customWidth="1"/>
    <col min="9730" max="9730" width="11.5" style="3" customWidth="1"/>
    <col min="9731" max="9733" width="12.5" style="3" customWidth="1"/>
    <col min="9734" max="9734" width="10.83203125" style="3" customWidth="1"/>
    <col min="9735" max="9736" width="12.5" style="3" customWidth="1"/>
    <col min="9737" max="9737" width="13.1640625" style="3" customWidth="1"/>
    <col min="9738" max="9738" width="14.83203125" style="3" customWidth="1"/>
    <col min="9739" max="9739" width="13.83203125" style="3" customWidth="1"/>
    <col min="9740" max="9984" width="9.1640625" style="3"/>
    <col min="9985" max="9985" width="8.5" style="3" customWidth="1"/>
    <col min="9986" max="9986" width="11.5" style="3" customWidth="1"/>
    <col min="9987" max="9989" width="12.5" style="3" customWidth="1"/>
    <col min="9990" max="9990" width="10.83203125" style="3" customWidth="1"/>
    <col min="9991" max="9992" width="12.5" style="3" customWidth="1"/>
    <col min="9993" max="9993" width="13.1640625" style="3" customWidth="1"/>
    <col min="9994" max="9994" width="14.83203125" style="3" customWidth="1"/>
    <col min="9995" max="9995" width="13.83203125" style="3" customWidth="1"/>
    <col min="9996" max="10240" width="9.1640625" style="3"/>
    <col min="10241" max="10241" width="8.5" style="3" customWidth="1"/>
    <col min="10242" max="10242" width="11.5" style="3" customWidth="1"/>
    <col min="10243" max="10245" width="12.5" style="3" customWidth="1"/>
    <col min="10246" max="10246" width="10.83203125" style="3" customWidth="1"/>
    <col min="10247" max="10248" width="12.5" style="3" customWidth="1"/>
    <col min="10249" max="10249" width="13.1640625" style="3" customWidth="1"/>
    <col min="10250" max="10250" width="14.83203125" style="3" customWidth="1"/>
    <col min="10251" max="10251" width="13.83203125" style="3" customWidth="1"/>
    <col min="10252" max="10496" width="9.1640625" style="3"/>
    <col min="10497" max="10497" width="8.5" style="3" customWidth="1"/>
    <col min="10498" max="10498" width="11.5" style="3" customWidth="1"/>
    <col min="10499" max="10501" width="12.5" style="3" customWidth="1"/>
    <col min="10502" max="10502" width="10.83203125" style="3" customWidth="1"/>
    <col min="10503" max="10504" width="12.5" style="3" customWidth="1"/>
    <col min="10505" max="10505" width="13.1640625" style="3" customWidth="1"/>
    <col min="10506" max="10506" width="14.83203125" style="3" customWidth="1"/>
    <col min="10507" max="10507" width="13.83203125" style="3" customWidth="1"/>
    <col min="10508" max="10752" width="9.1640625" style="3"/>
    <col min="10753" max="10753" width="8.5" style="3" customWidth="1"/>
    <col min="10754" max="10754" width="11.5" style="3" customWidth="1"/>
    <col min="10755" max="10757" width="12.5" style="3" customWidth="1"/>
    <col min="10758" max="10758" width="10.83203125" style="3" customWidth="1"/>
    <col min="10759" max="10760" width="12.5" style="3" customWidth="1"/>
    <col min="10761" max="10761" width="13.1640625" style="3" customWidth="1"/>
    <col min="10762" max="10762" width="14.83203125" style="3" customWidth="1"/>
    <col min="10763" max="10763" width="13.83203125" style="3" customWidth="1"/>
    <col min="10764" max="11008" width="9.1640625" style="3"/>
    <col min="11009" max="11009" width="8.5" style="3" customWidth="1"/>
    <col min="11010" max="11010" width="11.5" style="3" customWidth="1"/>
    <col min="11011" max="11013" width="12.5" style="3" customWidth="1"/>
    <col min="11014" max="11014" width="10.83203125" style="3" customWidth="1"/>
    <col min="11015" max="11016" width="12.5" style="3" customWidth="1"/>
    <col min="11017" max="11017" width="13.1640625" style="3" customWidth="1"/>
    <col min="11018" max="11018" width="14.83203125" style="3" customWidth="1"/>
    <col min="11019" max="11019" width="13.83203125" style="3" customWidth="1"/>
    <col min="11020" max="11264" width="9.1640625" style="3"/>
    <col min="11265" max="11265" width="8.5" style="3" customWidth="1"/>
    <col min="11266" max="11266" width="11.5" style="3" customWidth="1"/>
    <col min="11267" max="11269" width="12.5" style="3" customWidth="1"/>
    <col min="11270" max="11270" width="10.83203125" style="3" customWidth="1"/>
    <col min="11271" max="11272" width="12.5" style="3" customWidth="1"/>
    <col min="11273" max="11273" width="13.1640625" style="3" customWidth="1"/>
    <col min="11274" max="11274" width="14.83203125" style="3" customWidth="1"/>
    <col min="11275" max="11275" width="13.83203125" style="3" customWidth="1"/>
    <col min="11276" max="11520" width="9.1640625" style="3"/>
    <col min="11521" max="11521" width="8.5" style="3" customWidth="1"/>
    <col min="11522" max="11522" width="11.5" style="3" customWidth="1"/>
    <col min="11523" max="11525" width="12.5" style="3" customWidth="1"/>
    <col min="11526" max="11526" width="10.83203125" style="3" customWidth="1"/>
    <col min="11527" max="11528" width="12.5" style="3" customWidth="1"/>
    <col min="11529" max="11529" width="13.1640625" style="3" customWidth="1"/>
    <col min="11530" max="11530" width="14.83203125" style="3" customWidth="1"/>
    <col min="11531" max="11531" width="13.83203125" style="3" customWidth="1"/>
    <col min="11532" max="11776" width="9.1640625" style="3"/>
    <col min="11777" max="11777" width="8.5" style="3" customWidth="1"/>
    <col min="11778" max="11778" width="11.5" style="3" customWidth="1"/>
    <col min="11779" max="11781" width="12.5" style="3" customWidth="1"/>
    <col min="11782" max="11782" width="10.83203125" style="3" customWidth="1"/>
    <col min="11783" max="11784" width="12.5" style="3" customWidth="1"/>
    <col min="11785" max="11785" width="13.1640625" style="3" customWidth="1"/>
    <col min="11786" max="11786" width="14.83203125" style="3" customWidth="1"/>
    <col min="11787" max="11787" width="13.83203125" style="3" customWidth="1"/>
    <col min="11788" max="12032" width="9.1640625" style="3"/>
    <col min="12033" max="12033" width="8.5" style="3" customWidth="1"/>
    <col min="12034" max="12034" width="11.5" style="3" customWidth="1"/>
    <col min="12035" max="12037" width="12.5" style="3" customWidth="1"/>
    <col min="12038" max="12038" width="10.83203125" style="3" customWidth="1"/>
    <col min="12039" max="12040" width="12.5" style="3" customWidth="1"/>
    <col min="12041" max="12041" width="13.1640625" style="3" customWidth="1"/>
    <col min="12042" max="12042" width="14.83203125" style="3" customWidth="1"/>
    <col min="12043" max="12043" width="13.83203125" style="3" customWidth="1"/>
    <col min="12044" max="12288" width="9.1640625" style="3"/>
    <col min="12289" max="12289" width="8.5" style="3" customWidth="1"/>
    <col min="12290" max="12290" width="11.5" style="3" customWidth="1"/>
    <col min="12291" max="12293" width="12.5" style="3" customWidth="1"/>
    <col min="12294" max="12294" width="10.83203125" style="3" customWidth="1"/>
    <col min="12295" max="12296" width="12.5" style="3" customWidth="1"/>
    <col min="12297" max="12297" width="13.1640625" style="3" customWidth="1"/>
    <col min="12298" max="12298" width="14.83203125" style="3" customWidth="1"/>
    <col min="12299" max="12299" width="13.83203125" style="3" customWidth="1"/>
    <col min="12300" max="12544" width="9.1640625" style="3"/>
    <col min="12545" max="12545" width="8.5" style="3" customWidth="1"/>
    <col min="12546" max="12546" width="11.5" style="3" customWidth="1"/>
    <col min="12547" max="12549" width="12.5" style="3" customWidth="1"/>
    <col min="12550" max="12550" width="10.83203125" style="3" customWidth="1"/>
    <col min="12551" max="12552" width="12.5" style="3" customWidth="1"/>
    <col min="12553" max="12553" width="13.1640625" style="3" customWidth="1"/>
    <col min="12554" max="12554" width="14.83203125" style="3" customWidth="1"/>
    <col min="12555" max="12555" width="13.83203125" style="3" customWidth="1"/>
    <col min="12556" max="12800" width="9.1640625" style="3"/>
    <col min="12801" max="12801" width="8.5" style="3" customWidth="1"/>
    <col min="12802" max="12802" width="11.5" style="3" customWidth="1"/>
    <col min="12803" max="12805" width="12.5" style="3" customWidth="1"/>
    <col min="12806" max="12806" width="10.83203125" style="3" customWidth="1"/>
    <col min="12807" max="12808" width="12.5" style="3" customWidth="1"/>
    <col min="12809" max="12809" width="13.1640625" style="3" customWidth="1"/>
    <col min="12810" max="12810" width="14.83203125" style="3" customWidth="1"/>
    <col min="12811" max="12811" width="13.83203125" style="3" customWidth="1"/>
    <col min="12812" max="13056" width="9.1640625" style="3"/>
    <col min="13057" max="13057" width="8.5" style="3" customWidth="1"/>
    <col min="13058" max="13058" width="11.5" style="3" customWidth="1"/>
    <col min="13059" max="13061" width="12.5" style="3" customWidth="1"/>
    <col min="13062" max="13062" width="10.83203125" style="3" customWidth="1"/>
    <col min="13063" max="13064" width="12.5" style="3" customWidth="1"/>
    <col min="13065" max="13065" width="13.1640625" style="3" customWidth="1"/>
    <col min="13066" max="13066" width="14.83203125" style="3" customWidth="1"/>
    <col min="13067" max="13067" width="13.83203125" style="3" customWidth="1"/>
    <col min="13068" max="13312" width="9.1640625" style="3"/>
    <col min="13313" max="13313" width="8.5" style="3" customWidth="1"/>
    <col min="13314" max="13314" width="11.5" style="3" customWidth="1"/>
    <col min="13315" max="13317" width="12.5" style="3" customWidth="1"/>
    <col min="13318" max="13318" width="10.83203125" style="3" customWidth="1"/>
    <col min="13319" max="13320" width="12.5" style="3" customWidth="1"/>
    <col min="13321" max="13321" width="13.1640625" style="3" customWidth="1"/>
    <col min="13322" max="13322" width="14.83203125" style="3" customWidth="1"/>
    <col min="13323" max="13323" width="13.83203125" style="3" customWidth="1"/>
    <col min="13324" max="13568" width="9.1640625" style="3"/>
    <col min="13569" max="13569" width="8.5" style="3" customWidth="1"/>
    <col min="13570" max="13570" width="11.5" style="3" customWidth="1"/>
    <col min="13571" max="13573" width="12.5" style="3" customWidth="1"/>
    <col min="13574" max="13574" width="10.83203125" style="3" customWidth="1"/>
    <col min="13575" max="13576" width="12.5" style="3" customWidth="1"/>
    <col min="13577" max="13577" width="13.1640625" style="3" customWidth="1"/>
    <col min="13578" max="13578" width="14.83203125" style="3" customWidth="1"/>
    <col min="13579" max="13579" width="13.83203125" style="3" customWidth="1"/>
    <col min="13580" max="13824" width="9.1640625" style="3"/>
    <col min="13825" max="13825" width="8.5" style="3" customWidth="1"/>
    <col min="13826" max="13826" width="11.5" style="3" customWidth="1"/>
    <col min="13827" max="13829" width="12.5" style="3" customWidth="1"/>
    <col min="13830" max="13830" width="10.83203125" style="3" customWidth="1"/>
    <col min="13831" max="13832" width="12.5" style="3" customWidth="1"/>
    <col min="13833" max="13833" width="13.1640625" style="3" customWidth="1"/>
    <col min="13834" max="13834" width="14.83203125" style="3" customWidth="1"/>
    <col min="13835" max="13835" width="13.83203125" style="3" customWidth="1"/>
    <col min="13836" max="14080" width="9.1640625" style="3"/>
    <col min="14081" max="14081" width="8.5" style="3" customWidth="1"/>
    <col min="14082" max="14082" width="11.5" style="3" customWidth="1"/>
    <col min="14083" max="14085" width="12.5" style="3" customWidth="1"/>
    <col min="14086" max="14086" width="10.83203125" style="3" customWidth="1"/>
    <col min="14087" max="14088" width="12.5" style="3" customWidth="1"/>
    <col min="14089" max="14089" width="13.1640625" style="3" customWidth="1"/>
    <col min="14090" max="14090" width="14.83203125" style="3" customWidth="1"/>
    <col min="14091" max="14091" width="13.83203125" style="3" customWidth="1"/>
    <col min="14092" max="14336" width="9.1640625" style="3"/>
    <col min="14337" max="14337" width="8.5" style="3" customWidth="1"/>
    <col min="14338" max="14338" width="11.5" style="3" customWidth="1"/>
    <col min="14339" max="14341" width="12.5" style="3" customWidth="1"/>
    <col min="14342" max="14342" width="10.83203125" style="3" customWidth="1"/>
    <col min="14343" max="14344" width="12.5" style="3" customWidth="1"/>
    <col min="14345" max="14345" width="13.1640625" style="3" customWidth="1"/>
    <col min="14346" max="14346" width="14.83203125" style="3" customWidth="1"/>
    <col min="14347" max="14347" width="13.83203125" style="3" customWidth="1"/>
    <col min="14348" max="14592" width="9.1640625" style="3"/>
    <col min="14593" max="14593" width="8.5" style="3" customWidth="1"/>
    <col min="14594" max="14594" width="11.5" style="3" customWidth="1"/>
    <col min="14595" max="14597" width="12.5" style="3" customWidth="1"/>
    <col min="14598" max="14598" width="10.83203125" style="3" customWidth="1"/>
    <col min="14599" max="14600" width="12.5" style="3" customWidth="1"/>
    <col min="14601" max="14601" width="13.1640625" style="3" customWidth="1"/>
    <col min="14602" max="14602" width="14.83203125" style="3" customWidth="1"/>
    <col min="14603" max="14603" width="13.83203125" style="3" customWidth="1"/>
    <col min="14604" max="14848" width="9.1640625" style="3"/>
    <col min="14849" max="14849" width="8.5" style="3" customWidth="1"/>
    <col min="14850" max="14850" width="11.5" style="3" customWidth="1"/>
    <col min="14851" max="14853" width="12.5" style="3" customWidth="1"/>
    <col min="14854" max="14854" width="10.83203125" style="3" customWidth="1"/>
    <col min="14855" max="14856" width="12.5" style="3" customWidth="1"/>
    <col min="14857" max="14857" width="13.1640625" style="3" customWidth="1"/>
    <col min="14858" max="14858" width="14.83203125" style="3" customWidth="1"/>
    <col min="14859" max="14859" width="13.83203125" style="3" customWidth="1"/>
    <col min="14860" max="15104" width="9.1640625" style="3"/>
    <col min="15105" max="15105" width="8.5" style="3" customWidth="1"/>
    <col min="15106" max="15106" width="11.5" style="3" customWidth="1"/>
    <col min="15107" max="15109" width="12.5" style="3" customWidth="1"/>
    <col min="15110" max="15110" width="10.83203125" style="3" customWidth="1"/>
    <col min="15111" max="15112" width="12.5" style="3" customWidth="1"/>
    <col min="15113" max="15113" width="13.1640625" style="3" customWidth="1"/>
    <col min="15114" max="15114" width="14.83203125" style="3" customWidth="1"/>
    <col min="15115" max="15115" width="13.83203125" style="3" customWidth="1"/>
    <col min="15116" max="15360" width="9.1640625" style="3"/>
    <col min="15361" max="15361" width="8.5" style="3" customWidth="1"/>
    <col min="15362" max="15362" width="11.5" style="3" customWidth="1"/>
    <col min="15363" max="15365" width="12.5" style="3" customWidth="1"/>
    <col min="15366" max="15366" width="10.83203125" style="3" customWidth="1"/>
    <col min="15367" max="15368" width="12.5" style="3" customWidth="1"/>
    <col min="15369" max="15369" width="13.1640625" style="3" customWidth="1"/>
    <col min="15370" max="15370" width="14.83203125" style="3" customWidth="1"/>
    <col min="15371" max="15371" width="13.83203125" style="3" customWidth="1"/>
    <col min="15372" max="15616" width="9.1640625" style="3"/>
    <col min="15617" max="15617" width="8.5" style="3" customWidth="1"/>
    <col min="15618" max="15618" width="11.5" style="3" customWidth="1"/>
    <col min="15619" max="15621" width="12.5" style="3" customWidth="1"/>
    <col min="15622" max="15622" width="10.83203125" style="3" customWidth="1"/>
    <col min="15623" max="15624" width="12.5" style="3" customWidth="1"/>
    <col min="15625" max="15625" width="13.1640625" style="3" customWidth="1"/>
    <col min="15626" max="15626" width="14.83203125" style="3" customWidth="1"/>
    <col min="15627" max="15627" width="13.83203125" style="3" customWidth="1"/>
    <col min="15628" max="15872" width="9.1640625" style="3"/>
    <col min="15873" max="15873" width="8.5" style="3" customWidth="1"/>
    <col min="15874" max="15874" width="11.5" style="3" customWidth="1"/>
    <col min="15875" max="15877" width="12.5" style="3" customWidth="1"/>
    <col min="15878" max="15878" width="10.83203125" style="3" customWidth="1"/>
    <col min="15879" max="15880" width="12.5" style="3" customWidth="1"/>
    <col min="15881" max="15881" width="13.1640625" style="3" customWidth="1"/>
    <col min="15882" max="15882" width="14.83203125" style="3" customWidth="1"/>
    <col min="15883" max="15883" width="13.83203125" style="3" customWidth="1"/>
    <col min="15884" max="16128" width="9.1640625" style="3"/>
    <col min="16129" max="16129" width="8.5" style="3" customWidth="1"/>
    <col min="16130" max="16130" width="11.5" style="3" customWidth="1"/>
    <col min="16131" max="16133" width="12.5" style="3" customWidth="1"/>
    <col min="16134" max="16134" width="10.83203125" style="3" customWidth="1"/>
    <col min="16135" max="16136" width="12.5" style="3" customWidth="1"/>
    <col min="16137" max="16137" width="13.1640625" style="3" customWidth="1"/>
    <col min="16138" max="16138" width="14.83203125" style="3" customWidth="1"/>
    <col min="16139" max="16139" width="13.83203125" style="3" customWidth="1"/>
    <col min="16140" max="16384" width="9.1640625" style="3"/>
  </cols>
  <sheetData>
    <row r="1" spans="1:12" ht="21.75" customHeight="1" x14ac:dyDescent="0.2">
      <c r="A1" s="1"/>
      <c r="B1" s="2"/>
      <c r="C1" s="2"/>
      <c r="D1" s="2"/>
      <c r="E1" s="2"/>
      <c r="F1" s="2"/>
      <c r="G1" s="2"/>
      <c r="H1" s="2"/>
      <c r="I1" s="2"/>
      <c r="K1" s="4" t="s">
        <v>0</v>
      </c>
      <c r="L1" s="2"/>
    </row>
    <row r="2" spans="1:12" ht="33" customHeight="1" x14ac:dyDescent="0.2">
      <c r="A2" s="33" t="s">
        <v>23</v>
      </c>
      <c r="B2" s="33"/>
      <c r="C2" s="33"/>
      <c r="D2" s="33"/>
      <c r="E2" s="33"/>
      <c r="F2" s="33"/>
      <c r="G2" s="33"/>
      <c r="H2" s="33"/>
      <c r="I2" s="33"/>
      <c r="J2" s="33"/>
      <c r="K2" s="33"/>
      <c r="L2" s="2"/>
    </row>
    <row r="3" spans="1:12" s="6" customFormat="1" ht="21.5" customHeight="1" x14ac:dyDescent="0.15">
      <c r="A3" s="34" t="s">
        <v>1</v>
      </c>
      <c r="B3" s="35" t="s">
        <v>2</v>
      </c>
      <c r="C3" s="35"/>
      <c r="D3" s="35"/>
      <c r="E3" s="35"/>
      <c r="F3" s="35" t="s">
        <v>29</v>
      </c>
      <c r="G3" s="35"/>
      <c r="H3" s="35"/>
      <c r="I3" s="35"/>
      <c r="J3" s="35" t="s">
        <v>3</v>
      </c>
      <c r="K3" s="35"/>
    </row>
    <row r="4" spans="1:12" s="6" customFormat="1" ht="54" customHeight="1" x14ac:dyDescent="0.15">
      <c r="A4" s="34"/>
      <c r="B4" s="7" t="s">
        <v>4</v>
      </c>
      <c r="C4" s="5" t="s">
        <v>46</v>
      </c>
      <c r="D4" s="5" t="s">
        <v>5</v>
      </c>
      <c r="E4" s="5" t="s">
        <v>22</v>
      </c>
      <c r="F4" s="7" t="s">
        <v>4</v>
      </c>
      <c r="G4" s="5" t="s">
        <v>30</v>
      </c>
      <c r="H4" s="5" t="s">
        <v>5</v>
      </c>
      <c r="I4" s="5" t="s">
        <v>31</v>
      </c>
      <c r="J4" s="5" t="s">
        <v>32</v>
      </c>
      <c r="K4" s="5" t="s">
        <v>33</v>
      </c>
    </row>
    <row r="5" spans="1:12" ht="25" customHeight="1" x14ac:dyDescent="0.25">
      <c r="A5" s="8" t="s">
        <v>6</v>
      </c>
      <c r="B5" s="9">
        <v>140</v>
      </c>
      <c r="C5" s="9">
        <v>16.789000000000001</v>
      </c>
      <c r="D5" s="9">
        <v>1880</v>
      </c>
      <c r="E5" s="10">
        <f>IFERROR(B5/C5,"")</f>
        <v>8.338793257490023</v>
      </c>
      <c r="F5" s="11">
        <v>88</v>
      </c>
      <c r="G5" s="11">
        <v>22.63</v>
      </c>
      <c r="H5" s="28">
        <v>979.88</v>
      </c>
      <c r="I5" s="10">
        <f>IFERROR(F5/G5,"")</f>
        <v>3.8886433937251437</v>
      </c>
      <c r="J5" s="25">
        <f>IFERROR((G5-C5)/C5,"")</f>
        <v>0.34790636726427998</v>
      </c>
      <c r="K5" s="26">
        <f>IFERROR((I5-E5)/E5,"")</f>
        <v>-0.53366832901963268</v>
      </c>
    </row>
    <row r="6" spans="1:12" ht="25" customHeight="1" x14ac:dyDescent="0.25">
      <c r="A6" s="8" t="s">
        <v>7</v>
      </c>
      <c r="B6" s="9">
        <v>349</v>
      </c>
      <c r="C6" s="9">
        <v>30.977000000000004</v>
      </c>
      <c r="D6" s="9">
        <v>1300</v>
      </c>
      <c r="E6" s="10">
        <f t="shared" ref="E6:E16" si="0">IFERROR(B6/C6,"")</f>
        <v>11.266423475481808</v>
      </c>
      <c r="F6" s="11">
        <v>330</v>
      </c>
      <c r="G6" s="11">
        <v>32.83</v>
      </c>
      <c r="H6" s="28">
        <v>1421.54</v>
      </c>
      <c r="I6" s="10">
        <f t="shared" ref="I6:I16" si="1">IFERROR(F6/G6,"")</f>
        <v>10.051781906792568</v>
      </c>
      <c r="J6" s="25">
        <f t="shared" ref="J6:J16" si="2">IFERROR((G6-C6)/C6,"")</f>
        <v>5.98185750718273E-2</v>
      </c>
      <c r="K6" s="26">
        <f t="shared" ref="K6:K16" si="3">IFERROR((I6-E6)/E6,"")</f>
        <v>-0.10781075035325671</v>
      </c>
    </row>
    <row r="7" spans="1:12" ht="25" customHeight="1" x14ac:dyDescent="0.25">
      <c r="A7" s="8" t="s">
        <v>8</v>
      </c>
      <c r="B7" s="9">
        <v>230</v>
      </c>
      <c r="C7" s="9">
        <v>17.734999999999999</v>
      </c>
      <c r="D7" s="9">
        <v>550</v>
      </c>
      <c r="E7" s="10">
        <f t="shared" si="0"/>
        <v>12.968705948689033</v>
      </c>
      <c r="F7" s="11">
        <v>523</v>
      </c>
      <c r="G7" s="11">
        <v>15.321</v>
      </c>
      <c r="H7" s="28">
        <v>663.36</v>
      </c>
      <c r="I7" s="10">
        <f t="shared" si="1"/>
        <v>34.136152992624503</v>
      </c>
      <c r="J7" s="25">
        <f t="shared" si="2"/>
        <v>-0.13611502678319706</v>
      </c>
      <c r="K7" s="26">
        <f t="shared" si="3"/>
        <v>1.6321942318443283</v>
      </c>
    </row>
    <row r="8" spans="1:12" ht="25" customHeight="1" x14ac:dyDescent="0.25">
      <c r="A8" s="8" t="s">
        <v>9</v>
      </c>
      <c r="B8" s="9">
        <v>117</v>
      </c>
      <c r="C8" s="9">
        <v>19.455000000000002</v>
      </c>
      <c r="D8" s="9">
        <v>300</v>
      </c>
      <c r="E8" s="10">
        <f t="shared" si="0"/>
        <v>6.013878180416345</v>
      </c>
      <c r="F8" s="11">
        <v>43</v>
      </c>
      <c r="G8" s="11">
        <v>9.81</v>
      </c>
      <c r="H8" s="28">
        <v>424.77</v>
      </c>
      <c r="I8" s="10">
        <f t="shared" si="1"/>
        <v>4.3832823649337405</v>
      </c>
      <c r="J8" s="25">
        <f t="shared" si="2"/>
        <v>-0.49575944487278339</v>
      </c>
      <c r="K8" s="26">
        <f t="shared" si="3"/>
        <v>-0.27113881701037668</v>
      </c>
    </row>
    <row r="9" spans="1:12" ht="25" customHeight="1" x14ac:dyDescent="0.25">
      <c r="A9" s="8" t="s">
        <v>10</v>
      </c>
      <c r="B9" s="9">
        <v>153</v>
      </c>
      <c r="C9" s="9">
        <v>12.962</v>
      </c>
      <c r="D9" s="9">
        <v>300</v>
      </c>
      <c r="E9" s="10">
        <f t="shared" si="0"/>
        <v>11.803733991667952</v>
      </c>
      <c r="F9" s="11">
        <v>91</v>
      </c>
      <c r="G9" s="11">
        <v>0</v>
      </c>
      <c r="H9" s="28"/>
      <c r="I9" s="10" t="str">
        <f t="shared" si="1"/>
        <v/>
      </c>
      <c r="J9" s="25">
        <f t="shared" si="2"/>
        <v>-1</v>
      </c>
      <c r="K9" s="26" t="str">
        <f t="shared" si="3"/>
        <v/>
      </c>
    </row>
    <row r="10" spans="1:12" ht="25" customHeight="1" x14ac:dyDescent="0.25">
      <c r="A10" s="8" t="s">
        <v>11</v>
      </c>
      <c r="B10" s="9">
        <v>75</v>
      </c>
      <c r="C10" s="9">
        <v>14.007</v>
      </c>
      <c r="D10" s="9">
        <v>150</v>
      </c>
      <c r="E10" s="10">
        <f t="shared" si="0"/>
        <v>5.3544656243306923</v>
      </c>
      <c r="F10" s="11">
        <v>146</v>
      </c>
      <c r="G10" s="11">
        <v>0</v>
      </c>
      <c r="H10" s="28"/>
      <c r="I10" s="10" t="str">
        <f t="shared" si="1"/>
        <v/>
      </c>
      <c r="J10" s="25">
        <f t="shared" si="2"/>
        <v>-1</v>
      </c>
      <c r="K10" s="26" t="str">
        <f t="shared" si="3"/>
        <v/>
      </c>
    </row>
    <row r="11" spans="1:12" ht="25" customHeight="1" x14ac:dyDescent="0.25">
      <c r="A11" s="8" t="s">
        <v>12</v>
      </c>
      <c r="B11" s="9">
        <v>314</v>
      </c>
      <c r="C11" s="9">
        <v>40.053000000000004</v>
      </c>
      <c r="D11" s="9">
        <v>0</v>
      </c>
      <c r="E11" s="10">
        <f t="shared" si="0"/>
        <v>7.8396125134197181</v>
      </c>
      <c r="F11" s="11">
        <v>110</v>
      </c>
      <c r="G11" s="11">
        <v>0</v>
      </c>
      <c r="H11" s="28"/>
      <c r="I11" s="10" t="str">
        <f t="shared" si="1"/>
        <v/>
      </c>
      <c r="J11" s="25">
        <f t="shared" si="2"/>
        <v>-1</v>
      </c>
      <c r="K11" s="26" t="str">
        <f t="shared" si="3"/>
        <v/>
      </c>
    </row>
    <row r="12" spans="1:12" ht="25" customHeight="1" x14ac:dyDescent="0.25">
      <c r="A12" s="8" t="s">
        <v>13</v>
      </c>
      <c r="B12" s="9">
        <v>372</v>
      </c>
      <c r="C12" s="9">
        <v>32.83</v>
      </c>
      <c r="D12" s="9">
        <v>480.1</v>
      </c>
      <c r="E12" s="10">
        <f t="shared" si="0"/>
        <v>11.331099604020713</v>
      </c>
      <c r="F12" s="11">
        <v>154</v>
      </c>
      <c r="G12" s="11">
        <v>17.899999999999999</v>
      </c>
      <c r="H12" s="28">
        <v>978.58</v>
      </c>
      <c r="I12" s="10">
        <f t="shared" si="1"/>
        <v>8.6033519553072626</v>
      </c>
      <c r="J12" s="25">
        <f t="shared" si="2"/>
        <v>-0.45476698141943345</v>
      </c>
      <c r="K12" s="26">
        <f t="shared" si="3"/>
        <v>-0.24073106265393163</v>
      </c>
    </row>
    <row r="13" spans="1:12" ht="25" customHeight="1" x14ac:dyDescent="0.25">
      <c r="A13" s="8" t="s">
        <v>14</v>
      </c>
      <c r="B13" s="9">
        <v>0</v>
      </c>
      <c r="C13" s="9">
        <v>0</v>
      </c>
      <c r="D13" s="9">
        <v>0</v>
      </c>
      <c r="E13" s="10" t="str">
        <f t="shared" si="0"/>
        <v/>
      </c>
      <c r="F13" s="11">
        <v>225</v>
      </c>
      <c r="G13" s="11">
        <v>44.69</v>
      </c>
      <c r="H13" s="28">
        <v>1935.08</v>
      </c>
      <c r="I13" s="10">
        <f t="shared" si="1"/>
        <v>5.0346833743566792</v>
      </c>
      <c r="J13" s="25" t="str">
        <f t="shared" si="2"/>
        <v/>
      </c>
      <c r="K13" s="26" t="str">
        <f t="shared" si="3"/>
        <v/>
      </c>
    </row>
    <row r="14" spans="1:12" ht="25" customHeight="1" x14ac:dyDescent="0.25">
      <c r="A14" s="8" t="s">
        <v>15</v>
      </c>
      <c r="B14" s="9">
        <v>41</v>
      </c>
      <c r="C14" s="9">
        <v>10.943</v>
      </c>
      <c r="D14" s="9">
        <v>0</v>
      </c>
      <c r="E14" s="10">
        <f t="shared" si="0"/>
        <v>3.7466873800603127</v>
      </c>
      <c r="F14" s="11">
        <v>0</v>
      </c>
      <c r="G14" s="11">
        <v>0</v>
      </c>
      <c r="H14" s="28"/>
      <c r="I14" s="10" t="str">
        <f t="shared" si="1"/>
        <v/>
      </c>
      <c r="J14" s="25">
        <f t="shared" si="2"/>
        <v>-1</v>
      </c>
      <c r="K14" s="26" t="str">
        <f t="shared" si="3"/>
        <v/>
      </c>
    </row>
    <row r="15" spans="1:12" ht="25" customHeight="1" x14ac:dyDescent="0.25">
      <c r="A15" s="8" t="s">
        <v>16</v>
      </c>
      <c r="B15" s="9">
        <v>266</v>
      </c>
      <c r="C15" s="9">
        <v>28.452999999999999</v>
      </c>
      <c r="D15" s="9">
        <v>0</v>
      </c>
      <c r="E15" s="10">
        <f t="shared" si="0"/>
        <v>9.3487505711172805</v>
      </c>
      <c r="F15" s="11">
        <v>0</v>
      </c>
      <c r="G15" s="11">
        <v>0</v>
      </c>
      <c r="H15" s="28"/>
      <c r="I15" s="10" t="str">
        <f t="shared" si="1"/>
        <v/>
      </c>
      <c r="J15" s="25">
        <f t="shared" si="2"/>
        <v>-1</v>
      </c>
      <c r="K15" s="26" t="str">
        <f t="shared" si="3"/>
        <v/>
      </c>
    </row>
    <row r="16" spans="1:12" ht="25" customHeight="1" x14ac:dyDescent="0.25">
      <c r="A16" s="8" t="s">
        <v>17</v>
      </c>
      <c r="B16" s="9">
        <v>0</v>
      </c>
      <c r="C16" s="9">
        <v>0</v>
      </c>
      <c r="D16" s="9">
        <v>0</v>
      </c>
      <c r="E16" s="10" t="str">
        <f t="shared" si="0"/>
        <v/>
      </c>
      <c r="F16" s="11">
        <v>58</v>
      </c>
      <c r="G16" s="11">
        <v>7.92</v>
      </c>
      <c r="H16" s="28">
        <v>342.94</v>
      </c>
      <c r="I16" s="10">
        <f t="shared" si="1"/>
        <v>7.3232323232323235</v>
      </c>
      <c r="J16" s="25" t="str">
        <f t="shared" si="2"/>
        <v/>
      </c>
      <c r="K16" s="26" t="str">
        <f t="shared" si="3"/>
        <v/>
      </c>
    </row>
    <row r="17" spans="1:11" ht="25" customHeight="1" x14ac:dyDescent="0.25">
      <c r="A17" s="8" t="s">
        <v>18</v>
      </c>
      <c r="B17" s="10">
        <f t="shared" ref="B17:H17" si="4">AVERAGE(B5:B16)</f>
        <v>171.41666666666666</v>
      </c>
      <c r="C17" s="10">
        <f t="shared" si="4"/>
        <v>18.683666666666667</v>
      </c>
      <c r="D17" s="10">
        <f t="shared" si="4"/>
        <v>413.3416666666667</v>
      </c>
      <c r="E17" s="29">
        <f t="shared" si="4"/>
        <v>8.8012150546693881</v>
      </c>
      <c r="F17" s="10">
        <f t="shared" si="4"/>
        <v>147.33333333333334</v>
      </c>
      <c r="G17" s="10">
        <f t="shared" si="4"/>
        <v>12.591749999999998</v>
      </c>
      <c r="H17" s="10">
        <f t="shared" si="4"/>
        <v>963.73571428571427</v>
      </c>
      <c r="I17" s="29">
        <f>F17/G17</f>
        <v>11.700782920033623</v>
      </c>
      <c r="J17" s="27">
        <f>(G17-C17)/C17</f>
        <v>-0.32605573495566553</v>
      </c>
      <c r="K17" s="26">
        <f>(I17-E17)/E17</f>
        <v>0.32945085960896964</v>
      </c>
    </row>
    <row r="18" spans="1:11" ht="25" customHeight="1" x14ac:dyDescent="0.25">
      <c r="A18" s="8" t="s">
        <v>19</v>
      </c>
      <c r="B18" s="10">
        <f t="shared" ref="B18:I18" si="5">SUM(B5:B16)</f>
        <v>2057</v>
      </c>
      <c r="C18" s="10">
        <f t="shared" si="5"/>
        <v>224.20400000000001</v>
      </c>
      <c r="D18" s="10">
        <f t="shared" si="5"/>
        <v>4960.1000000000004</v>
      </c>
      <c r="E18" s="29">
        <f t="shared" si="5"/>
        <v>88.012150546693874</v>
      </c>
      <c r="F18" s="10">
        <f t="shared" si="5"/>
        <v>1768</v>
      </c>
      <c r="G18" s="10">
        <f t="shared" si="5"/>
        <v>151.10099999999997</v>
      </c>
      <c r="H18" s="10">
        <f t="shared" si="5"/>
        <v>6746.15</v>
      </c>
      <c r="I18" s="29">
        <f t="shared" si="5"/>
        <v>73.421128310972207</v>
      </c>
      <c r="J18" s="27">
        <f t="shared" ref="J18" si="6">(G18-C18)/C18</f>
        <v>-0.32605573495566553</v>
      </c>
      <c r="K18" s="26">
        <f t="shared" ref="K18" si="7">(I18-E18)/E18</f>
        <v>-0.16578418031020115</v>
      </c>
    </row>
    <row r="19" spans="1:11" ht="21.75" customHeight="1" x14ac:dyDescent="0.25">
      <c r="A19" s="12"/>
      <c r="B19" s="13"/>
      <c r="C19" s="13"/>
      <c r="D19" s="13"/>
      <c r="E19" s="13"/>
      <c r="F19" s="13"/>
      <c r="G19" s="13"/>
      <c r="H19" s="13"/>
      <c r="I19" s="13"/>
      <c r="J19" s="13"/>
      <c r="K19" s="14"/>
    </row>
    <row r="20" spans="1:11" ht="21.75" customHeight="1" x14ac:dyDescent="0.25">
      <c r="A20" s="1"/>
      <c r="B20" s="13"/>
      <c r="C20" s="13"/>
      <c r="D20" s="13"/>
      <c r="E20" s="13"/>
      <c r="F20" s="13"/>
      <c r="G20" s="13"/>
      <c r="H20" s="13"/>
      <c r="I20" s="13"/>
      <c r="J20" s="13"/>
      <c r="K20" s="14"/>
    </row>
    <row r="21" spans="1:11" ht="21.75" customHeight="1" x14ac:dyDescent="0.25">
      <c r="A21" s="12"/>
      <c r="B21" s="14"/>
      <c r="C21" s="14"/>
      <c r="D21" s="14"/>
      <c r="E21" s="14"/>
      <c r="F21" s="14"/>
      <c r="G21" s="14"/>
      <c r="H21" s="14"/>
      <c r="I21" s="14"/>
      <c r="J21" s="14"/>
      <c r="K21" s="14"/>
    </row>
    <row r="40" spans="1:15" ht="22" customHeight="1" x14ac:dyDescent="0.2"/>
    <row r="43" spans="1:15" ht="21.75" customHeight="1" x14ac:dyDescent="0.25">
      <c r="A43" s="36" t="s">
        <v>48</v>
      </c>
      <c r="B43" s="36"/>
      <c r="C43" s="36"/>
      <c r="D43" s="36"/>
      <c r="E43" s="36"/>
      <c r="F43" s="36"/>
      <c r="G43" s="36"/>
      <c r="H43" s="36"/>
      <c r="I43" s="36"/>
      <c r="J43" s="36"/>
      <c r="K43" s="36"/>
      <c r="L43" s="36"/>
      <c r="M43" s="22"/>
      <c r="N43" s="23">
        <v>2567</v>
      </c>
      <c r="O43" s="23">
        <v>2568</v>
      </c>
    </row>
    <row r="44" spans="1:15" ht="21.75" customHeight="1" x14ac:dyDescent="0.25">
      <c r="A44" s="36"/>
      <c r="B44" s="36"/>
      <c r="C44" s="36"/>
      <c r="D44" s="36"/>
      <c r="E44" s="36"/>
      <c r="F44" s="36"/>
      <c r="G44" s="36"/>
      <c r="H44" s="36"/>
      <c r="I44" s="36"/>
      <c r="J44" s="36"/>
      <c r="K44" s="36"/>
      <c r="L44" s="36"/>
      <c r="M44" s="22" t="s">
        <v>20</v>
      </c>
      <c r="N44" s="24">
        <f>C18</f>
        <v>224.20400000000001</v>
      </c>
      <c r="O44" s="24">
        <f>G18</f>
        <v>151.10099999999997</v>
      </c>
    </row>
    <row r="45" spans="1:15" ht="21.75" customHeight="1" x14ac:dyDescent="0.25">
      <c r="A45" s="36"/>
      <c r="B45" s="36"/>
      <c r="C45" s="36"/>
      <c r="D45" s="36"/>
      <c r="E45" s="36"/>
      <c r="F45" s="36"/>
      <c r="G45" s="36"/>
      <c r="H45" s="36"/>
      <c r="I45" s="36"/>
      <c r="J45" s="36"/>
      <c r="K45" s="36"/>
      <c r="L45" s="36"/>
      <c r="M45" s="22" t="s">
        <v>24</v>
      </c>
      <c r="N45" s="24">
        <f>E18</f>
        <v>88.012150546693874</v>
      </c>
      <c r="O45" s="24">
        <f>I18</f>
        <v>73.421128310972207</v>
      </c>
    </row>
    <row r="46" spans="1:15" ht="21.75" customHeight="1" x14ac:dyDescent="0.25">
      <c r="A46" s="36"/>
      <c r="B46" s="36"/>
      <c r="C46" s="36"/>
      <c r="D46" s="36"/>
      <c r="E46" s="36"/>
      <c r="F46" s="36"/>
      <c r="G46" s="36"/>
      <c r="H46" s="36"/>
      <c r="I46" s="36"/>
      <c r="J46" s="36"/>
      <c r="K46" s="36"/>
      <c r="L46" s="36"/>
      <c r="M46" s="22" t="s">
        <v>21</v>
      </c>
      <c r="N46" s="24">
        <f>C17</f>
        <v>18.683666666666667</v>
      </c>
      <c r="O46" s="24">
        <f>G17</f>
        <v>12.591749999999998</v>
      </c>
    </row>
    <row r="47" spans="1:15" ht="25" customHeight="1" x14ac:dyDescent="0.25">
      <c r="A47" s="36"/>
      <c r="B47" s="36"/>
      <c r="C47" s="36"/>
      <c r="D47" s="36"/>
      <c r="E47" s="36"/>
      <c r="F47" s="36"/>
      <c r="G47" s="36"/>
      <c r="H47" s="36"/>
      <c r="I47" s="36"/>
      <c r="J47" s="36"/>
      <c r="K47" s="36"/>
      <c r="L47" s="36"/>
      <c r="M47" s="22" t="s">
        <v>25</v>
      </c>
      <c r="N47" s="24">
        <f>E17</f>
        <v>8.8012150546693881</v>
      </c>
      <c r="O47" s="24">
        <f>I17</f>
        <v>11.700782920033623</v>
      </c>
    </row>
    <row r="48" spans="1:15" ht="102" customHeight="1" x14ac:dyDescent="0.25">
      <c r="A48" s="36" t="s">
        <v>52</v>
      </c>
      <c r="B48" s="36"/>
      <c r="C48" s="36"/>
      <c r="D48" s="36"/>
      <c r="E48" s="36"/>
      <c r="F48" s="36"/>
      <c r="G48" s="36"/>
      <c r="H48" s="36"/>
      <c r="I48" s="36"/>
      <c r="J48" s="36"/>
      <c r="K48" s="36"/>
      <c r="L48" s="36"/>
      <c r="M48" s="39"/>
      <c r="N48" s="40"/>
      <c r="O48" s="40"/>
    </row>
    <row r="49" spans="1:15" ht="30" customHeight="1" x14ac:dyDescent="0.25">
      <c r="A49" s="30"/>
      <c r="B49" s="30"/>
      <c r="C49" s="30"/>
      <c r="D49" s="41" t="b">
        <v>1</v>
      </c>
      <c r="E49" s="44" t="s">
        <v>50</v>
      </c>
      <c r="F49" s="44"/>
      <c r="G49" s="41" t="b">
        <v>0</v>
      </c>
      <c r="H49" s="44" t="s">
        <v>51</v>
      </c>
      <c r="I49" s="44"/>
      <c r="J49" s="30"/>
      <c r="K49" s="30"/>
      <c r="L49" s="30"/>
      <c r="M49" s="42"/>
      <c r="N49" s="43"/>
      <c r="O49" s="43"/>
    </row>
    <row r="50" spans="1:15" ht="42" customHeight="1" x14ac:dyDescent="0.2">
      <c r="A50" s="45" t="s">
        <v>49</v>
      </c>
      <c r="B50" s="45"/>
      <c r="C50" s="45"/>
      <c r="D50" s="45"/>
      <c r="E50" s="45"/>
      <c r="F50" s="45"/>
      <c r="G50" s="45"/>
      <c r="H50" s="45"/>
      <c r="I50" s="45"/>
      <c r="J50" s="45"/>
      <c r="K50" s="45"/>
      <c r="L50" s="45"/>
    </row>
    <row r="51" spans="1:15" s="16" customFormat="1" ht="34" customHeight="1" x14ac:dyDescent="0.15">
      <c r="A51" s="38" t="s">
        <v>34</v>
      </c>
      <c r="B51" s="38"/>
      <c r="C51" s="38"/>
      <c r="D51" s="46" t="b">
        <v>0</v>
      </c>
      <c r="E51" s="38" t="s">
        <v>50</v>
      </c>
      <c r="F51" s="38"/>
      <c r="G51" s="46" t="b">
        <v>1</v>
      </c>
      <c r="H51" s="38" t="s">
        <v>51</v>
      </c>
      <c r="I51" s="38"/>
      <c r="J51" s="38"/>
      <c r="K51" s="38"/>
      <c r="L51" s="38"/>
    </row>
    <row r="52" spans="1:15" s="16" customFormat="1" ht="50" customHeight="1" x14ac:dyDescent="0.15">
      <c r="A52" s="48" t="s">
        <v>53</v>
      </c>
      <c r="B52" s="48"/>
      <c r="C52" s="48"/>
      <c r="D52" s="48"/>
      <c r="E52" s="48"/>
      <c r="F52" s="48"/>
      <c r="G52" s="48"/>
      <c r="H52" s="48"/>
      <c r="I52" s="48"/>
      <c r="J52" s="48"/>
      <c r="K52" s="48"/>
      <c r="L52" s="48"/>
    </row>
    <row r="53" spans="1:15" s="16" customFormat="1" ht="49" customHeight="1" x14ac:dyDescent="0.15">
      <c r="A53" s="48" t="s">
        <v>54</v>
      </c>
      <c r="B53" s="48"/>
      <c r="C53" s="48"/>
      <c r="D53" s="48"/>
      <c r="E53" s="48"/>
      <c r="F53" s="48"/>
      <c r="G53" s="48"/>
      <c r="H53" s="48"/>
      <c r="I53" s="48"/>
      <c r="J53" s="48"/>
      <c r="K53" s="48"/>
      <c r="L53" s="48"/>
    </row>
    <row r="54" spans="1:15" s="16" customFormat="1" ht="42" customHeight="1" x14ac:dyDescent="0.15">
      <c r="A54" s="49" t="s">
        <v>55</v>
      </c>
      <c r="B54" s="49"/>
      <c r="C54" s="49"/>
      <c r="D54" s="49"/>
      <c r="E54" s="49"/>
      <c r="F54" s="49"/>
      <c r="G54" s="49"/>
      <c r="H54" s="49"/>
      <c r="I54" s="49"/>
      <c r="J54" s="49"/>
      <c r="K54" s="49"/>
      <c r="L54" s="49"/>
    </row>
    <row r="55" spans="1:15" s="16" customFormat="1" ht="30" customHeight="1" x14ac:dyDescent="0.15">
      <c r="A55" s="38" t="s">
        <v>35</v>
      </c>
      <c r="B55" s="38"/>
      <c r="C55" s="38"/>
      <c r="D55" s="46" t="b">
        <v>0</v>
      </c>
      <c r="E55" s="38" t="s">
        <v>50</v>
      </c>
      <c r="F55" s="38"/>
      <c r="G55" s="46" t="b">
        <v>1</v>
      </c>
      <c r="H55" s="38" t="s">
        <v>51</v>
      </c>
      <c r="I55" s="38"/>
      <c r="J55" s="38"/>
      <c r="K55" s="38"/>
      <c r="L55" s="38"/>
    </row>
    <row r="56" spans="1:15" s="16" customFormat="1" ht="50" customHeight="1" x14ac:dyDescent="0.15">
      <c r="A56" s="31" t="s">
        <v>56</v>
      </c>
      <c r="B56" s="31"/>
      <c r="C56" s="31"/>
      <c r="D56" s="31"/>
      <c r="E56" s="31"/>
      <c r="F56" s="31"/>
      <c r="G56" s="31"/>
      <c r="H56" s="31"/>
      <c r="I56" s="31"/>
      <c r="J56" s="31"/>
      <c r="K56" s="31"/>
      <c r="L56" s="31"/>
    </row>
    <row r="57" spans="1:15" s="16" customFormat="1" ht="46" customHeight="1" x14ac:dyDescent="0.15">
      <c r="A57" s="31" t="s">
        <v>57</v>
      </c>
      <c r="B57" s="31"/>
      <c r="C57" s="31"/>
      <c r="D57" s="31"/>
      <c r="E57" s="31"/>
      <c r="F57" s="31"/>
      <c r="G57" s="31"/>
      <c r="H57" s="31"/>
      <c r="I57" s="31"/>
      <c r="J57" s="31"/>
      <c r="K57" s="31"/>
      <c r="L57" s="31"/>
    </row>
    <row r="58" spans="1:15" s="16" customFormat="1" ht="47" customHeight="1" x14ac:dyDescent="0.15">
      <c r="A58" s="47" t="s">
        <v>58</v>
      </c>
      <c r="B58" s="47"/>
      <c r="C58" s="47"/>
      <c r="D58" s="47"/>
      <c r="E58" s="47"/>
      <c r="F58" s="47"/>
      <c r="G58" s="47"/>
      <c r="H58" s="47"/>
      <c r="I58" s="47"/>
      <c r="J58" s="47"/>
      <c r="K58" s="47"/>
      <c r="L58" s="47"/>
    </row>
    <row r="59" spans="1:15" s="16" customFormat="1" ht="30" customHeight="1" x14ac:dyDescent="0.15">
      <c r="A59" s="38" t="s">
        <v>36</v>
      </c>
      <c r="B59" s="38"/>
      <c r="C59" s="38"/>
      <c r="D59" s="46" t="b">
        <v>1</v>
      </c>
      <c r="E59" s="38" t="s">
        <v>50</v>
      </c>
      <c r="F59" s="38"/>
      <c r="G59" s="46" t="b">
        <v>0</v>
      </c>
      <c r="H59" s="38" t="s">
        <v>51</v>
      </c>
      <c r="I59" s="38"/>
      <c r="J59" s="38"/>
      <c r="K59" s="38"/>
      <c r="L59" s="38"/>
    </row>
    <row r="60" spans="1:15" s="16" customFormat="1" ht="50" customHeight="1" x14ac:dyDescent="0.15">
      <c r="A60" s="31" t="s">
        <v>59</v>
      </c>
      <c r="B60" s="31"/>
      <c r="C60" s="31"/>
      <c r="D60" s="31"/>
      <c r="E60" s="31"/>
      <c r="F60" s="31"/>
      <c r="G60" s="31"/>
      <c r="H60" s="31"/>
      <c r="I60" s="31"/>
      <c r="J60" s="31"/>
      <c r="K60" s="31"/>
      <c r="L60" s="31"/>
    </row>
    <row r="61" spans="1:15" s="16" customFormat="1" ht="50" customHeight="1" x14ac:dyDescent="0.15">
      <c r="A61" s="31" t="s">
        <v>60</v>
      </c>
      <c r="B61" s="31"/>
      <c r="C61" s="31"/>
      <c r="D61" s="31"/>
      <c r="E61" s="31"/>
      <c r="F61" s="31"/>
      <c r="G61" s="31"/>
      <c r="H61" s="31"/>
      <c r="I61" s="31"/>
      <c r="J61" s="31"/>
      <c r="K61" s="31"/>
      <c r="L61" s="31"/>
    </row>
    <row r="62" spans="1:15" s="16" customFormat="1" ht="50" customHeight="1" x14ac:dyDescent="0.15">
      <c r="A62" s="47" t="s">
        <v>61</v>
      </c>
      <c r="B62" s="47"/>
      <c r="C62" s="47"/>
      <c r="D62" s="47"/>
      <c r="E62" s="47"/>
      <c r="F62" s="47"/>
      <c r="G62" s="47"/>
      <c r="H62" s="47"/>
      <c r="I62" s="47"/>
      <c r="J62" s="47"/>
      <c r="K62" s="47"/>
      <c r="L62" s="47"/>
    </row>
    <row r="63" spans="1:15" s="16" customFormat="1" ht="30" customHeight="1" x14ac:dyDescent="0.15">
      <c r="A63" s="38" t="s">
        <v>37</v>
      </c>
      <c r="B63" s="38"/>
      <c r="C63" s="38"/>
      <c r="D63" s="46" t="b">
        <v>1</v>
      </c>
      <c r="E63" s="38" t="s">
        <v>50</v>
      </c>
      <c r="F63" s="38"/>
      <c r="G63" s="46" t="b">
        <v>0</v>
      </c>
      <c r="H63" s="38" t="s">
        <v>51</v>
      </c>
      <c r="I63" s="38"/>
      <c r="J63" s="38"/>
      <c r="K63" s="38"/>
      <c r="L63" s="38"/>
    </row>
    <row r="64" spans="1:15" s="16" customFormat="1" ht="50" customHeight="1" x14ac:dyDescent="0.15">
      <c r="A64" s="31" t="s">
        <v>62</v>
      </c>
      <c r="B64" s="31"/>
      <c r="C64" s="31"/>
      <c r="D64" s="31"/>
      <c r="E64" s="31"/>
      <c r="F64" s="31"/>
      <c r="G64" s="31"/>
      <c r="H64" s="31"/>
      <c r="I64" s="31"/>
      <c r="J64" s="31"/>
      <c r="K64" s="31"/>
      <c r="L64" s="31"/>
    </row>
    <row r="65" spans="1:12" s="16" customFormat="1" ht="35" customHeight="1" x14ac:dyDescent="0.15">
      <c r="A65" s="31" t="s">
        <v>63</v>
      </c>
      <c r="B65" s="31"/>
      <c r="C65" s="31"/>
      <c r="D65" s="31"/>
      <c r="E65" s="31"/>
      <c r="F65" s="31"/>
      <c r="G65" s="31"/>
      <c r="H65" s="31"/>
      <c r="I65" s="31"/>
      <c r="J65" s="31"/>
      <c r="K65" s="31"/>
      <c r="L65" s="31"/>
    </row>
    <row r="66" spans="1:12" s="16" customFormat="1" ht="47" customHeight="1" x14ac:dyDescent="0.15">
      <c r="A66" s="31" t="s">
        <v>64</v>
      </c>
      <c r="B66" s="31"/>
      <c r="C66" s="31"/>
      <c r="D66" s="31"/>
      <c r="E66" s="31"/>
      <c r="F66" s="31"/>
      <c r="G66" s="31"/>
      <c r="H66" s="31"/>
      <c r="I66" s="31"/>
      <c r="J66" s="31"/>
      <c r="K66" s="31"/>
      <c r="L66" s="31"/>
    </row>
    <row r="67" spans="1:12" s="16" customFormat="1" ht="30" customHeight="1" x14ac:dyDescent="0.15">
      <c r="A67" s="38" t="s">
        <v>38</v>
      </c>
      <c r="B67" s="38"/>
      <c r="C67" s="38"/>
      <c r="D67" s="46" t="b">
        <v>1</v>
      </c>
      <c r="E67" s="38" t="s">
        <v>50</v>
      </c>
      <c r="F67" s="38"/>
      <c r="G67" s="46" t="b">
        <v>0</v>
      </c>
      <c r="H67" s="38" t="s">
        <v>51</v>
      </c>
      <c r="I67" s="38"/>
      <c r="J67" s="38"/>
      <c r="K67" s="38"/>
      <c r="L67" s="38"/>
    </row>
    <row r="68" spans="1:12" s="19" customFormat="1" ht="38" customHeight="1" x14ac:dyDescent="0.15">
      <c r="A68" s="31" t="s">
        <v>65</v>
      </c>
      <c r="B68" s="31"/>
      <c r="C68" s="31"/>
      <c r="D68" s="31"/>
      <c r="E68" s="31"/>
      <c r="F68" s="31"/>
      <c r="G68" s="31"/>
      <c r="H68" s="31"/>
      <c r="I68" s="31"/>
      <c r="J68" s="31"/>
      <c r="K68" s="31"/>
      <c r="L68" s="31"/>
    </row>
    <row r="69" spans="1:12" s="16" customFormat="1" ht="37" customHeight="1" x14ac:dyDescent="0.15">
      <c r="A69" s="48" t="s">
        <v>66</v>
      </c>
      <c r="B69" s="48"/>
      <c r="C69" s="48"/>
      <c r="D69" s="48"/>
      <c r="E69" s="48"/>
      <c r="F69" s="48"/>
      <c r="G69" s="48"/>
      <c r="H69" s="48"/>
      <c r="I69" s="48"/>
      <c r="J69" s="48"/>
      <c r="K69" s="48"/>
      <c r="L69" s="48"/>
    </row>
    <row r="70" spans="1:12" s="16" customFormat="1" ht="45" customHeight="1" x14ac:dyDescent="0.15">
      <c r="A70" s="48" t="s">
        <v>67</v>
      </c>
      <c r="B70" s="48"/>
      <c r="C70" s="48"/>
      <c r="D70" s="48"/>
      <c r="E70" s="48"/>
      <c r="F70" s="48"/>
      <c r="G70" s="48"/>
      <c r="H70" s="48"/>
      <c r="I70" s="48"/>
      <c r="J70" s="48"/>
      <c r="K70" s="48"/>
      <c r="L70" s="48"/>
    </row>
    <row r="71" spans="1:12" s="16" customFormat="1" ht="30" customHeight="1" x14ac:dyDescent="0.15">
      <c r="A71" s="38" t="s">
        <v>39</v>
      </c>
      <c r="B71" s="38"/>
      <c r="C71" s="38"/>
      <c r="D71" s="46" t="b">
        <v>1</v>
      </c>
      <c r="E71" s="38" t="s">
        <v>50</v>
      </c>
      <c r="F71" s="38"/>
      <c r="G71" s="46" t="b">
        <v>0</v>
      </c>
      <c r="H71" s="38" t="s">
        <v>51</v>
      </c>
      <c r="I71" s="38"/>
      <c r="J71" s="38"/>
      <c r="K71" s="38"/>
      <c r="L71" s="38"/>
    </row>
    <row r="72" spans="1:12" s="16" customFormat="1" ht="50" customHeight="1" x14ac:dyDescent="0.15">
      <c r="A72" s="31" t="s">
        <v>68</v>
      </c>
      <c r="B72" s="31"/>
      <c r="C72" s="31"/>
      <c r="D72" s="31"/>
      <c r="E72" s="31"/>
      <c r="F72" s="31"/>
      <c r="G72" s="31"/>
      <c r="H72" s="31"/>
      <c r="I72" s="31"/>
      <c r="J72" s="31"/>
      <c r="K72" s="31"/>
      <c r="L72" s="31"/>
    </row>
    <row r="73" spans="1:12" s="16" customFormat="1" ht="50" customHeight="1" x14ac:dyDescent="0.15">
      <c r="A73" s="31" t="s">
        <v>69</v>
      </c>
      <c r="B73" s="31"/>
      <c r="C73" s="31"/>
      <c r="D73" s="31"/>
      <c r="E73" s="31"/>
      <c r="F73" s="31"/>
      <c r="G73" s="31"/>
      <c r="H73" s="31"/>
      <c r="I73" s="31"/>
      <c r="J73" s="31"/>
      <c r="K73" s="31"/>
      <c r="L73" s="31"/>
    </row>
    <row r="74" spans="1:12" s="16" customFormat="1" ht="50" customHeight="1" x14ac:dyDescent="0.15">
      <c r="A74" s="31" t="s">
        <v>70</v>
      </c>
      <c r="B74" s="31"/>
      <c r="C74" s="31"/>
      <c r="D74" s="31"/>
      <c r="E74" s="31"/>
      <c r="F74" s="31"/>
      <c r="G74" s="31"/>
      <c r="H74" s="31"/>
      <c r="I74" s="31"/>
      <c r="J74" s="31"/>
      <c r="K74" s="31"/>
      <c r="L74" s="31"/>
    </row>
    <row r="75" spans="1:12" s="16" customFormat="1" ht="30" customHeight="1" x14ac:dyDescent="0.15">
      <c r="A75" s="38" t="s">
        <v>40</v>
      </c>
      <c r="B75" s="38"/>
      <c r="C75" s="38"/>
      <c r="D75" s="46" t="b">
        <v>1</v>
      </c>
      <c r="E75" s="38" t="s">
        <v>50</v>
      </c>
      <c r="F75" s="38"/>
      <c r="G75" s="46" t="b">
        <v>0</v>
      </c>
      <c r="H75" s="38" t="s">
        <v>51</v>
      </c>
      <c r="I75" s="38"/>
      <c r="J75" s="38"/>
      <c r="K75" s="38"/>
      <c r="L75" s="38"/>
    </row>
    <row r="76" spans="1:12" s="16" customFormat="1" ht="40" customHeight="1" x14ac:dyDescent="0.15">
      <c r="A76" s="31" t="s">
        <v>71</v>
      </c>
      <c r="B76" s="31"/>
      <c r="C76" s="31"/>
      <c r="D76" s="31"/>
      <c r="E76" s="31"/>
      <c r="F76" s="31"/>
      <c r="G76" s="31"/>
      <c r="H76" s="31"/>
      <c r="I76" s="31"/>
      <c r="J76" s="31"/>
      <c r="K76" s="31"/>
      <c r="L76" s="31"/>
    </row>
    <row r="77" spans="1:12" s="16" customFormat="1" ht="30" customHeight="1" x14ac:dyDescent="0.15">
      <c r="A77" s="31" t="s">
        <v>72</v>
      </c>
      <c r="B77" s="31"/>
      <c r="C77" s="31"/>
      <c r="D77" s="31"/>
      <c r="E77" s="31"/>
      <c r="F77" s="31"/>
      <c r="G77" s="31"/>
      <c r="H77" s="31"/>
      <c r="I77" s="31"/>
      <c r="J77" s="31"/>
      <c r="K77" s="31"/>
      <c r="L77" s="31"/>
    </row>
    <row r="78" spans="1:12" s="16" customFormat="1" ht="32" customHeight="1" x14ac:dyDescent="0.15">
      <c r="A78" s="31" t="s">
        <v>73</v>
      </c>
      <c r="B78" s="31"/>
      <c r="C78" s="31"/>
      <c r="D78" s="31"/>
      <c r="E78" s="31"/>
      <c r="F78" s="31"/>
      <c r="G78" s="31"/>
      <c r="H78" s="31"/>
      <c r="I78" s="31"/>
      <c r="J78" s="31"/>
      <c r="K78" s="31"/>
      <c r="L78" s="31"/>
    </row>
    <row r="79" spans="1:12" s="16" customFormat="1" ht="30" customHeight="1" x14ac:dyDescent="0.15">
      <c r="A79" s="38" t="s">
        <v>41</v>
      </c>
      <c r="B79" s="38"/>
      <c r="C79" s="38"/>
      <c r="D79" s="46" t="b">
        <v>1</v>
      </c>
      <c r="E79" s="38" t="s">
        <v>50</v>
      </c>
      <c r="F79" s="38"/>
      <c r="G79" s="46" t="b">
        <v>0</v>
      </c>
      <c r="H79" s="38" t="s">
        <v>51</v>
      </c>
      <c r="I79" s="38"/>
      <c r="J79" s="38"/>
      <c r="K79" s="38"/>
      <c r="L79" s="38"/>
    </row>
    <row r="80" spans="1:12" s="16" customFormat="1" ht="40" customHeight="1" x14ac:dyDescent="0.15">
      <c r="A80" s="31" t="s">
        <v>74</v>
      </c>
      <c r="B80" s="31"/>
      <c r="C80" s="31"/>
      <c r="D80" s="31"/>
      <c r="E80" s="31"/>
      <c r="F80" s="31"/>
      <c r="G80" s="31"/>
      <c r="H80" s="31"/>
      <c r="I80" s="31"/>
      <c r="J80" s="31"/>
      <c r="K80" s="31"/>
      <c r="L80" s="31"/>
    </row>
    <row r="81" spans="1:20" s="16" customFormat="1" ht="40" customHeight="1" x14ac:dyDescent="0.15">
      <c r="A81" s="31" t="s">
        <v>75</v>
      </c>
      <c r="B81" s="31"/>
      <c r="C81" s="31"/>
      <c r="D81" s="31"/>
      <c r="E81" s="31"/>
      <c r="F81" s="31"/>
      <c r="G81" s="31"/>
      <c r="H81" s="31"/>
      <c r="I81" s="31"/>
      <c r="J81" s="31"/>
      <c r="K81" s="31"/>
      <c r="L81" s="31"/>
    </row>
    <row r="82" spans="1:20" s="16" customFormat="1" ht="40" customHeight="1" x14ac:dyDescent="0.15">
      <c r="A82" s="31" t="s">
        <v>76</v>
      </c>
      <c r="B82" s="31"/>
      <c r="C82" s="31"/>
      <c r="D82" s="31"/>
      <c r="E82" s="31"/>
      <c r="F82" s="31"/>
      <c r="G82" s="31"/>
      <c r="H82" s="31"/>
      <c r="I82" s="31"/>
      <c r="J82" s="31"/>
      <c r="K82" s="31"/>
      <c r="L82" s="31"/>
    </row>
    <row r="83" spans="1:20" s="16" customFormat="1" ht="30" customHeight="1" x14ac:dyDescent="0.15">
      <c r="A83" s="38" t="s">
        <v>42</v>
      </c>
      <c r="B83" s="38"/>
      <c r="C83" s="38"/>
      <c r="D83" s="46" t="b">
        <v>0</v>
      </c>
      <c r="E83" s="38" t="s">
        <v>50</v>
      </c>
      <c r="F83" s="38"/>
      <c r="G83" s="46" t="b">
        <v>1</v>
      </c>
      <c r="H83" s="38" t="s">
        <v>51</v>
      </c>
      <c r="I83" s="38"/>
      <c r="J83" s="38"/>
      <c r="K83" s="38"/>
      <c r="L83" s="38"/>
    </row>
    <row r="84" spans="1:20" s="16" customFormat="1" ht="40" customHeight="1" x14ac:dyDescent="0.15">
      <c r="A84" s="31" t="s">
        <v>77</v>
      </c>
      <c r="B84" s="31"/>
      <c r="C84" s="31"/>
      <c r="D84" s="31"/>
      <c r="E84" s="31"/>
      <c r="F84" s="31"/>
      <c r="G84" s="31"/>
      <c r="H84" s="31"/>
      <c r="I84" s="31"/>
      <c r="J84" s="31"/>
      <c r="K84" s="31"/>
      <c r="L84" s="31"/>
      <c r="M84" s="20"/>
      <c r="N84" s="20"/>
      <c r="O84" s="20"/>
      <c r="P84" s="20"/>
      <c r="Q84" s="20"/>
      <c r="R84" s="20"/>
      <c r="S84" s="20"/>
      <c r="T84" s="20"/>
    </row>
    <row r="85" spans="1:20" s="16" customFormat="1" ht="40" customHeight="1" x14ac:dyDescent="0.15">
      <c r="A85" s="31" t="s">
        <v>78</v>
      </c>
      <c r="B85" s="31"/>
      <c r="C85" s="31"/>
      <c r="D85" s="31"/>
      <c r="E85" s="31"/>
      <c r="F85" s="31"/>
      <c r="G85" s="31"/>
      <c r="H85" s="31"/>
      <c r="I85" s="31"/>
      <c r="J85" s="31"/>
      <c r="K85" s="31"/>
      <c r="L85" s="31"/>
      <c r="M85" s="20"/>
      <c r="N85" s="20"/>
      <c r="O85" s="20"/>
      <c r="P85" s="20"/>
      <c r="Q85" s="20"/>
      <c r="R85" s="20"/>
      <c r="S85" s="20"/>
      <c r="T85" s="20"/>
    </row>
    <row r="86" spans="1:20" s="16" customFormat="1" ht="40" customHeight="1" x14ac:dyDescent="0.15">
      <c r="A86" s="47" t="s">
        <v>79</v>
      </c>
      <c r="B86" s="47"/>
      <c r="C86" s="47"/>
      <c r="D86" s="47"/>
      <c r="E86" s="47"/>
      <c r="F86" s="47"/>
      <c r="G86" s="47"/>
      <c r="H86" s="47"/>
      <c r="I86" s="47"/>
      <c r="J86" s="47"/>
      <c r="K86" s="47"/>
      <c r="L86" s="47"/>
      <c r="M86" s="20"/>
      <c r="N86" s="20"/>
      <c r="O86" s="20"/>
      <c r="P86" s="20"/>
      <c r="Q86" s="20"/>
      <c r="R86" s="20"/>
      <c r="S86" s="20"/>
      <c r="T86" s="20"/>
    </row>
    <row r="87" spans="1:20" s="16" customFormat="1" ht="30" customHeight="1" x14ac:dyDescent="0.15">
      <c r="A87" s="38" t="s">
        <v>43</v>
      </c>
      <c r="B87" s="38"/>
      <c r="C87" s="38"/>
      <c r="D87" s="46" t="b">
        <v>1</v>
      </c>
      <c r="E87" s="38" t="s">
        <v>50</v>
      </c>
      <c r="F87" s="38"/>
      <c r="G87" s="46" t="b">
        <v>0</v>
      </c>
      <c r="H87" s="38" t="s">
        <v>51</v>
      </c>
      <c r="I87" s="38"/>
      <c r="J87" s="38"/>
      <c r="K87" s="38"/>
      <c r="L87" s="38"/>
    </row>
    <row r="88" spans="1:20" s="21" customFormat="1" ht="40" customHeight="1" x14ac:dyDescent="0.25">
      <c r="A88" s="31" t="s">
        <v>80</v>
      </c>
      <c r="B88" s="31"/>
      <c r="C88" s="31"/>
      <c r="D88" s="31"/>
      <c r="E88" s="31"/>
      <c r="F88" s="31"/>
      <c r="G88" s="31"/>
      <c r="H88" s="31"/>
      <c r="I88" s="31"/>
      <c r="J88" s="31"/>
      <c r="K88" s="31"/>
      <c r="L88" s="31"/>
    </row>
    <row r="89" spans="1:20" s="21" customFormat="1" ht="40" customHeight="1" x14ac:dyDescent="0.25">
      <c r="A89" s="31" t="s">
        <v>81</v>
      </c>
      <c r="B89" s="31"/>
      <c r="C89" s="31"/>
      <c r="D89" s="31"/>
      <c r="E89" s="31"/>
      <c r="F89" s="31"/>
      <c r="G89" s="31"/>
      <c r="H89" s="31"/>
      <c r="I89" s="31"/>
      <c r="J89" s="31"/>
      <c r="K89" s="31"/>
      <c r="L89" s="31"/>
    </row>
    <row r="90" spans="1:20" s="21" customFormat="1" ht="40" customHeight="1" x14ac:dyDescent="0.25">
      <c r="A90" s="31" t="s">
        <v>82</v>
      </c>
      <c r="B90" s="31"/>
      <c r="C90" s="31"/>
      <c r="D90" s="31"/>
      <c r="E90" s="31"/>
      <c r="F90" s="31"/>
      <c r="G90" s="31"/>
      <c r="H90" s="31"/>
      <c r="I90" s="31"/>
      <c r="J90" s="31"/>
      <c r="K90" s="31"/>
      <c r="L90" s="31"/>
    </row>
    <row r="91" spans="1:20" s="21" customFormat="1" ht="30" customHeight="1" x14ac:dyDescent="0.25">
      <c r="A91" s="38" t="s">
        <v>44</v>
      </c>
      <c r="B91" s="38"/>
      <c r="C91" s="38"/>
      <c r="D91" s="46" t="b">
        <v>1</v>
      </c>
      <c r="E91" s="38" t="s">
        <v>50</v>
      </c>
      <c r="F91" s="38"/>
      <c r="G91" s="46" t="b">
        <v>0</v>
      </c>
      <c r="H91" s="38" t="s">
        <v>51</v>
      </c>
      <c r="I91" s="38"/>
      <c r="J91" s="38"/>
      <c r="K91" s="38"/>
      <c r="L91" s="38"/>
    </row>
    <row r="92" spans="1:20" s="21" customFormat="1" ht="40" customHeight="1" x14ac:dyDescent="0.25">
      <c r="A92" s="31" t="s">
        <v>83</v>
      </c>
      <c r="B92" s="31"/>
      <c r="C92" s="31"/>
      <c r="D92" s="31"/>
      <c r="E92" s="31"/>
      <c r="F92" s="31"/>
      <c r="G92" s="31"/>
      <c r="H92" s="31"/>
      <c r="I92" s="31"/>
      <c r="J92" s="31"/>
      <c r="K92" s="31"/>
      <c r="L92" s="31"/>
    </row>
    <row r="93" spans="1:20" s="21" customFormat="1" ht="40" customHeight="1" x14ac:dyDescent="0.25">
      <c r="A93" s="31" t="s">
        <v>84</v>
      </c>
      <c r="B93" s="31"/>
      <c r="C93" s="31"/>
      <c r="D93" s="31"/>
      <c r="E93" s="31"/>
      <c r="F93" s="31"/>
      <c r="G93" s="31"/>
      <c r="H93" s="31"/>
      <c r="I93" s="31"/>
      <c r="J93" s="31"/>
      <c r="K93" s="31"/>
      <c r="L93" s="31"/>
    </row>
    <row r="94" spans="1:20" s="21" customFormat="1" ht="40" customHeight="1" x14ac:dyDescent="0.25">
      <c r="A94" s="31" t="s">
        <v>85</v>
      </c>
      <c r="B94" s="31"/>
      <c r="C94" s="31"/>
      <c r="D94" s="31"/>
      <c r="E94" s="31"/>
      <c r="F94" s="31"/>
      <c r="G94" s="31"/>
      <c r="H94" s="31"/>
      <c r="I94" s="31"/>
      <c r="J94" s="31"/>
      <c r="K94" s="31"/>
      <c r="L94" s="31"/>
    </row>
    <row r="95" spans="1:20" s="21" customFormat="1" ht="30" customHeight="1" x14ac:dyDescent="0.25">
      <c r="A95" s="38" t="s">
        <v>45</v>
      </c>
      <c r="B95" s="38"/>
      <c r="C95" s="38"/>
      <c r="D95" s="46" t="b">
        <v>0</v>
      </c>
      <c r="E95" s="38" t="s">
        <v>50</v>
      </c>
      <c r="F95" s="38"/>
      <c r="G95" s="46" t="b">
        <v>1</v>
      </c>
      <c r="H95" s="38" t="s">
        <v>51</v>
      </c>
      <c r="I95" s="38"/>
      <c r="J95" s="38"/>
      <c r="K95" s="38"/>
      <c r="L95" s="38"/>
    </row>
    <row r="96" spans="1:20" s="21" customFormat="1" ht="40" customHeight="1" x14ac:dyDescent="0.25">
      <c r="A96" s="31" t="s">
        <v>86</v>
      </c>
      <c r="B96" s="31"/>
      <c r="C96" s="31"/>
      <c r="D96" s="31"/>
      <c r="E96" s="31"/>
      <c r="F96" s="31"/>
      <c r="G96" s="31"/>
      <c r="H96" s="31"/>
      <c r="I96" s="31"/>
      <c r="J96" s="31"/>
      <c r="K96" s="31"/>
      <c r="L96" s="31"/>
    </row>
    <row r="97" spans="1:12" s="21" customFormat="1" ht="40" customHeight="1" x14ac:dyDescent="0.25">
      <c r="A97" s="31" t="s">
        <v>87</v>
      </c>
      <c r="B97" s="31"/>
      <c r="C97" s="31"/>
      <c r="D97" s="31"/>
      <c r="E97" s="31"/>
      <c r="F97" s="31"/>
      <c r="G97" s="31"/>
      <c r="H97" s="31"/>
      <c r="I97" s="31"/>
      <c r="J97" s="31"/>
      <c r="K97" s="31"/>
      <c r="L97" s="31"/>
    </row>
    <row r="98" spans="1:12" s="21" customFormat="1" ht="40" customHeight="1" x14ac:dyDescent="0.25">
      <c r="A98" s="31" t="s">
        <v>88</v>
      </c>
      <c r="B98" s="31"/>
      <c r="C98" s="31"/>
      <c r="D98" s="31"/>
      <c r="E98" s="31"/>
      <c r="F98" s="31"/>
      <c r="G98" s="31"/>
      <c r="H98" s="31"/>
      <c r="I98" s="31"/>
      <c r="J98" s="31"/>
      <c r="K98" s="31"/>
      <c r="L98" s="31"/>
    </row>
    <row r="99" spans="1:12" ht="21.75" customHeight="1" x14ac:dyDescent="0.2">
      <c r="A99" s="3"/>
    </row>
    <row r="100" spans="1:12" ht="21.75" customHeight="1" x14ac:dyDescent="0.2">
      <c r="A100" s="3"/>
    </row>
  </sheetData>
  <mergeCells count="46">
    <mergeCell ref="A98:L98"/>
    <mergeCell ref="A82:L82"/>
    <mergeCell ref="A84:L84"/>
    <mergeCell ref="A86:L86"/>
    <mergeCell ref="A88:L88"/>
    <mergeCell ref="A90:L90"/>
    <mergeCell ref="A72:L72"/>
    <mergeCell ref="A74:L74"/>
    <mergeCell ref="A76:L76"/>
    <mergeCell ref="A78:L78"/>
    <mergeCell ref="A80:L80"/>
    <mergeCell ref="A54:L54"/>
    <mergeCell ref="A56:L56"/>
    <mergeCell ref="A58:L58"/>
    <mergeCell ref="A60:L60"/>
    <mergeCell ref="A62:L62"/>
    <mergeCell ref="A2:K2"/>
    <mergeCell ref="A3:A4"/>
    <mergeCell ref="B3:E3"/>
    <mergeCell ref="F3:I3"/>
    <mergeCell ref="J3:K3"/>
    <mergeCell ref="A43:L47"/>
    <mergeCell ref="A57:L57"/>
    <mergeCell ref="A53:L53"/>
    <mergeCell ref="A50:L50"/>
    <mergeCell ref="E49:F49"/>
    <mergeCell ref="H49:I49"/>
    <mergeCell ref="A48:L48"/>
    <mergeCell ref="A52:L52"/>
    <mergeCell ref="A61:L61"/>
    <mergeCell ref="A73:L73"/>
    <mergeCell ref="A77:L77"/>
    <mergeCell ref="A65:L65"/>
    <mergeCell ref="A69:L69"/>
    <mergeCell ref="A81:L81"/>
    <mergeCell ref="A64:L64"/>
    <mergeCell ref="A66:L66"/>
    <mergeCell ref="A68:L68"/>
    <mergeCell ref="A70:L70"/>
    <mergeCell ref="A97:L97"/>
    <mergeCell ref="A89:L89"/>
    <mergeCell ref="A85:L85"/>
    <mergeCell ref="A93:L93"/>
    <mergeCell ref="A92:L92"/>
    <mergeCell ref="A94:L94"/>
    <mergeCell ref="A96:L96"/>
  </mergeCells>
  <pageMargins left="0.2" right="0.18" top="0.42" bottom="0.18" header="0.24" footer="0.08"/>
  <pageSetup paperSize="9" scale="60" fitToHeight="0" orientation="portrait" horizontalDpi="4294967293" verticalDpi="1200" r:id="rId1"/>
  <headerFooter alignWithMargins="0"/>
  <rowBreaks count="1" manualBreakCount="1">
    <brk id="74"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4E72-37C1-4A79-8FFB-C53A3A87B45F}">
  <sheetPr>
    <pageSetUpPr fitToPage="1"/>
  </sheetPr>
  <dimension ref="A1:T98"/>
  <sheetViews>
    <sheetView tabSelected="1" view="pageBreakPreview" topLeftCell="A88" zoomScale="143" zoomScaleNormal="70" zoomScaleSheetLayoutView="143" workbookViewId="0">
      <selection activeCell="E80" sqref="E80"/>
    </sheetView>
  </sheetViews>
  <sheetFormatPr baseColWidth="10" defaultColWidth="8.83203125" defaultRowHeight="21.75" customHeight="1" x14ac:dyDescent="0.2"/>
  <cols>
    <col min="1" max="1" width="8.5" style="15" customWidth="1"/>
    <col min="2" max="2" width="11.5" style="3" customWidth="1"/>
    <col min="3" max="5" width="12.5" style="3" customWidth="1"/>
    <col min="6" max="6" width="10.83203125" style="3" customWidth="1"/>
    <col min="7" max="7" width="12.5" style="3" customWidth="1"/>
    <col min="8" max="8" width="15.83203125" style="3" customWidth="1"/>
    <col min="9" max="9" width="13.1640625" style="3" customWidth="1"/>
    <col min="10" max="10" width="17.6640625" style="3" customWidth="1"/>
    <col min="11" max="11" width="19.1640625" style="3" customWidth="1"/>
    <col min="12" max="12" width="9.1640625" style="3"/>
    <col min="13" max="13" width="20.5" style="3" customWidth="1"/>
    <col min="14" max="256" width="9.1640625" style="3"/>
    <col min="257" max="257" width="8.5" style="3" customWidth="1"/>
    <col min="258" max="258" width="11.5" style="3" customWidth="1"/>
    <col min="259" max="261" width="12.5" style="3" customWidth="1"/>
    <col min="262" max="262" width="10.83203125" style="3" customWidth="1"/>
    <col min="263" max="264" width="12.5" style="3" customWidth="1"/>
    <col min="265" max="265" width="13.1640625" style="3" customWidth="1"/>
    <col min="266" max="266" width="14.83203125" style="3" customWidth="1"/>
    <col min="267" max="267" width="13.83203125" style="3" customWidth="1"/>
    <col min="268" max="512" width="9.1640625" style="3"/>
    <col min="513" max="513" width="8.5" style="3" customWidth="1"/>
    <col min="514" max="514" width="11.5" style="3" customWidth="1"/>
    <col min="515" max="517" width="12.5" style="3" customWidth="1"/>
    <col min="518" max="518" width="10.83203125" style="3" customWidth="1"/>
    <col min="519" max="520" width="12.5" style="3" customWidth="1"/>
    <col min="521" max="521" width="13.1640625" style="3" customWidth="1"/>
    <col min="522" max="522" width="14.83203125" style="3" customWidth="1"/>
    <col min="523" max="523" width="13.83203125" style="3" customWidth="1"/>
    <col min="524" max="768" width="9.1640625" style="3"/>
    <col min="769" max="769" width="8.5" style="3" customWidth="1"/>
    <col min="770" max="770" width="11.5" style="3" customWidth="1"/>
    <col min="771" max="773" width="12.5" style="3" customWidth="1"/>
    <col min="774" max="774" width="10.83203125" style="3" customWidth="1"/>
    <col min="775" max="776" width="12.5" style="3" customWidth="1"/>
    <col min="777" max="777" width="13.1640625" style="3" customWidth="1"/>
    <col min="778" max="778" width="14.83203125" style="3" customWidth="1"/>
    <col min="779" max="779" width="13.83203125" style="3" customWidth="1"/>
    <col min="780" max="1024" width="9.1640625" style="3"/>
    <col min="1025" max="1025" width="8.5" style="3" customWidth="1"/>
    <col min="1026" max="1026" width="11.5" style="3" customWidth="1"/>
    <col min="1027" max="1029" width="12.5" style="3" customWidth="1"/>
    <col min="1030" max="1030" width="10.83203125" style="3" customWidth="1"/>
    <col min="1031" max="1032" width="12.5" style="3" customWidth="1"/>
    <col min="1033" max="1033" width="13.1640625" style="3" customWidth="1"/>
    <col min="1034" max="1034" width="14.83203125" style="3" customWidth="1"/>
    <col min="1035" max="1035" width="13.83203125" style="3" customWidth="1"/>
    <col min="1036" max="1280" width="9.1640625" style="3"/>
    <col min="1281" max="1281" width="8.5" style="3" customWidth="1"/>
    <col min="1282" max="1282" width="11.5" style="3" customWidth="1"/>
    <col min="1283" max="1285" width="12.5" style="3" customWidth="1"/>
    <col min="1286" max="1286" width="10.83203125" style="3" customWidth="1"/>
    <col min="1287" max="1288" width="12.5" style="3" customWidth="1"/>
    <col min="1289" max="1289" width="13.1640625" style="3" customWidth="1"/>
    <col min="1290" max="1290" width="14.83203125" style="3" customWidth="1"/>
    <col min="1291" max="1291" width="13.83203125" style="3" customWidth="1"/>
    <col min="1292" max="1536" width="9.1640625" style="3"/>
    <col min="1537" max="1537" width="8.5" style="3" customWidth="1"/>
    <col min="1538" max="1538" width="11.5" style="3" customWidth="1"/>
    <col min="1539" max="1541" width="12.5" style="3" customWidth="1"/>
    <col min="1542" max="1542" width="10.83203125" style="3" customWidth="1"/>
    <col min="1543" max="1544" width="12.5" style="3" customWidth="1"/>
    <col min="1545" max="1545" width="13.1640625" style="3" customWidth="1"/>
    <col min="1546" max="1546" width="14.83203125" style="3" customWidth="1"/>
    <col min="1547" max="1547" width="13.83203125" style="3" customWidth="1"/>
    <col min="1548" max="1792" width="9.1640625" style="3"/>
    <col min="1793" max="1793" width="8.5" style="3" customWidth="1"/>
    <col min="1794" max="1794" width="11.5" style="3" customWidth="1"/>
    <col min="1795" max="1797" width="12.5" style="3" customWidth="1"/>
    <col min="1798" max="1798" width="10.83203125" style="3" customWidth="1"/>
    <col min="1799" max="1800" width="12.5" style="3" customWidth="1"/>
    <col min="1801" max="1801" width="13.1640625" style="3" customWidth="1"/>
    <col min="1802" max="1802" width="14.83203125" style="3" customWidth="1"/>
    <col min="1803" max="1803" width="13.83203125" style="3" customWidth="1"/>
    <col min="1804" max="2048" width="9.1640625" style="3"/>
    <col min="2049" max="2049" width="8.5" style="3" customWidth="1"/>
    <col min="2050" max="2050" width="11.5" style="3" customWidth="1"/>
    <col min="2051" max="2053" width="12.5" style="3" customWidth="1"/>
    <col min="2054" max="2054" width="10.83203125" style="3" customWidth="1"/>
    <col min="2055" max="2056" width="12.5" style="3" customWidth="1"/>
    <col min="2057" max="2057" width="13.1640625" style="3" customWidth="1"/>
    <col min="2058" max="2058" width="14.83203125" style="3" customWidth="1"/>
    <col min="2059" max="2059" width="13.83203125" style="3" customWidth="1"/>
    <col min="2060" max="2304" width="9.1640625" style="3"/>
    <col min="2305" max="2305" width="8.5" style="3" customWidth="1"/>
    <col min="2306" max="2306" width="11.5" style="3" customWidth="1"/>
    <col min="2307" max="2309" width="12.5" style="3" customWidth="1"/>
    <col min="2310" max="2310" width="10.83203125" style="3" customWidth="1"/>
    <col min="2311" max="2312" width="12.5" style="3" customWidth="1"/>
    <col min="2313" max="2313" width="13.1640625" style="3" customWidth="1"/>
    <col min="2314" max="2314" width="14.83203125" style="3" customWidth="1"/>
    <col min="2315" max="2315" width="13.83203125" style="3" customWidth="1"/>
    <col min="2316" max="2560" width="9.1640625" style="3"/>
    <col min="2561" max="2561" width="8.5" style="3" customWidth="1"/>
    <col min="2562" max="2562" width="11.5" style="3" customWidth="1"/>
    <col min="2563" max="2565" width="12.5" style="3" customWidth="1"/>
    <col min="2566" max="2566" width="10.83203125" style="3" customWidth="1"/>
    <col min="2567" max="2568" width="12.5" style="3" customWidth="1"/>
    <col min="2569" max="2569" width="13.1640625" style="3" customWidth="1"/>
    <col min="2570" max="2570" width="14.83203125" style="3" customWidth="1"/>
    <col min="2571" max="2571" width="13.83203125" style="3" customWidth="1"/>
    <col min="2572" max="2816" width="9.1640625" style="3"/>
    <col min="2817" max="2817" width="8.5" style="3" customWidth="1"/>
    <col min="2818" max="2818" width="11.5" style="3" customWidth="1"/>
    <col min="2819" max="2821" width="12.5" style="3" customWidth="1"/>
    <col min="2822" max="2822" width="10.83203125" style="3" customWidth="1"/>
    <col min="2823" max="2824" width="12.5" style="3" customWidth="1"/>
    <col min="2825" max="2825" width="13.1640625" style="3" customWidth="1"/>
    <col min="2826" max="2826" width="14.83203125" style="3" customWidth="1"/>
    <col min="2827" max="2827" width="13.83203125" style="3" customWidth="1"/>
    <col min="2828" max="3072" width="9.1640625" style="3"/>
    <col min="3073" max="3073" width="8.5" style="3" customWidth="1"/>
    <col min="3074" max="3074" width="11.5" style="3" customWidth="1"/>
    <col min="3075" max="3077" width="12.5" style="3" customWidth="1"/>
    <col min="3078" max="3078" width="10.83203125" style="3" customWidth="1"/>
    <col min="3079" max="3080" width="12.5" style="3" customWidth="1"/>
    <col min="3081" max="3081" width="13.1640625" style="3" customWidth="1"/>
    <col min="3082" max="3082" width="14.83203125" style="3" customWidth="1"/>
    <col min="3083" max="3083" width="13.83203125" style="3" customWidth="1"/>
    <col min="3084" max="3328" width="9.1640625" style="3"/>
    <col min="3329" max="3329" width="8.5" style="3" customWidth="1"/>
    <col min="3330" max="3330" width="11.5" style="3" customWidth="1"/>
    <col min="3331" max="3333" width="12.5" style="3" customWidth="1"/>
    <col min="3334" max="3334" width="10.83203125" style="3" customWidth="1"/>
    <col min="3335" max="3336" width="12.5" style="3" customWidth="1"/>
    <col min="3337" max="3337" width="13.1640625" style="3" customWidth="1"/>
    <col min="3338" max="3338" width="14.83203125" style="3" customWidth="1"/>
    <col min="3339" max="3339" width="13.83203125" style="3" customWidth="1"/>
    <col min="3340" max="3584" width="9.1640625" style="3"/>
    <col min="3585" max="3585" width="8.5" style="3" customWidth="1"/>
    <col min="3586" max="3586" width="11.5" style="3" customWidth="1"/>
    <col min="3587" max="3589" width="12.5" style="3" customWidth="1"/>
    <col min="3590" max="3590" width="10.83203125" style="3" customWidth="1"/>
    <col min="3591" max="3592" width="12.5" style="3" customWidth="1"/>
    <col min="3593" max="3593" width="13.1640625" style="3" customWidth="1"/>
    <col min="3594" max="3594" width="14.83203125" style="3" customWidth="1"/>
    <col min="3595" max="3595" width="13.83203125" style="3" customWidth="1"/>
    <col min="3596" max="3840" width="9.1640625" style="3"/>
    <col min="3841" max="3841" width="8.5" style="3" customWidth="1"/>
    <col min="3842" max="3842" width="11.5" style="3" customWidth="1"/>
    <col min="3843" max="3845" width="12.5" style="3" customWidth="1"/>
    <col min="3846" max="3846" width="10.83203125" style="3" customWidth="1"/>
    <col min="3847" max="3848" width="12.5" style="3" customWidth="1"/>
    <col min="3849" max="3849" width="13.1640625" style="3" customWidth="1"/>
    <col min="3850" max="3850" width="14.83203125" style="3" customWidth="1"/>
    <col min="3851" max="3851" width="13.83203125" style="3" customWidth="1"/>
    <col min="3852" max="4096" width="9.1640625" style="3"/>
    <col min="4097" max="4097" width="8.5" style="3" customWidth="1"/>
    <col min="4098" max="4098" width="11.5" style="3" customWidth="1"/>
    <col min="4099" max="4101" width="12.5" style="3" customWidth="1"/>
    <col min="4102" max="4102" width="10.83203125" style="3" customWidth="1"/>
    <col min="4103" max="4104" width="12.5" style="3" customWidth="1"/>
    <col min="4105" max="4105" width="13.1640625" style="3" customWidth="1"/>
    <col min="4106" max="4106" width="14.83203125" style="3" customWidth="1"/>
    <col min="4107" max="4107" width="13.83203125" style="3" customWidth="1"/>
    <col min="4108" max="4352" width="9.1640625" style="3"/>
    <col min="4353" max="4353" width="8.5" style="3" customWidth="1"/>
    <col min="4354" max="4354" width="11.5" style="3" customWidth="1"/>
    <col min="4355" max="4357" width="12.5" style="3" customWidth="1"/>
    <col min="4358" max="4358" width="10.83203125" style="3" customWidth="1"/>
    <col min="4359" max="4360" width="12.5" style="3" customWidth="1"/>
    <col min="4361" max="4361" width="13.1640625" style="3" customWidth="1"/>
    <col min="4362" max="4362" width="14.83203125" style="3" customWidth="1"/>
    <col min="4363" max="4363" width="13.83203125" style="3" customWidth="1"/>
    <col min="4364" max="4608" width="9.1640625" style="3"/>
    <col min="4609" max="4609" width="8.5" style="3" customWidth="1"/>
    <col min="4610" max="4610" width="11.5" style="3" customWidth="1"/>
    <col min="4611" max="4613" width="12.5" style="3" customWidth="1"/>
    <col min="4614" max="4614" width="10.83203125" style="3" customWidth="1"/>
    <col min="4615" max="4616" width="12.5" style="3" customWidth="1"/>
    <col min="4617" max="4617" width="13.1640625" style="3" customWidth="1"/>
    <col min="4618" max="4618" width="14.83203125" style="3" customWidth="1"/>
    <col min="4619" max="4619" width="13.83203125" style="3" customWidth="1"/>
    <col min="4620" max="4864" width="9.1640625" style="3"/>
    <col min="4865" max="4865" width="8.5" style="3" customWidth="1"/>
    <col min="4866" max="4866" width="11.5" style="3" customWidth="1"/>
    <col min="4867" max="4869" width="12.5" style="3" customWidth="1"/>
    <col min="4870" max="4870" width="10.83203125" style="3" customWidth="1"/>
    <col min="4871" max="4872" width="12.5" style="3" customWidth="1"/>
    <col min="4873" max="4873" width="13.1640625" style="3" customWidth="1"/>
    <col min="4874" max="4874" width="14.83203125" style="3" customWidth="1"/>
    <col min="4875" max="4875" width="13.83203125" style="3" customWidth="1"/>
    <col min="4876" max="5120" width="9.1640625" style="3"/>
    <col min="5121" max="5121" width="8.5" style="3" customWidth="1"/>
    <col min="5122" max="5122" width="11.5" style="3" customWidth="1"/>
    <col min="5123" max="5125" width="12.5" style="3" customWidth="1"/>
    <col min="5126" max="5126" width="10.83203125" style="3" customWidth="1"/>
    <col min="5127" max="5128" width="12.5" style="3" customWidth="1"/>
    <col min="5129" max="5129" width="13.1640625" style="3" customWidth="1"/>
    <col min="5130" max="5130" width="14.83203125" style="3" customWidth="1"/>
    <col min="5131" max="5131" width="13.83203125" style="3" customWidth="1"/>
    <col min="5132" max="5376" width="9.1640625" style="3"/>
    <col min="5377" max="5377" width="8.5" style="3" customWidth="1"/>
    <col min="5378" max="5378" width="11.5" style="3" customWidth="1"/>
    <col min="5379" max="5381" width="12.5" style="3" customWidth="1"/>
    <col min="5382" max="5382" width="10.83203125" style="3" customWidth="1"/>
    <col min="5383" max="5384" width="12.5" style="3" customWidth="1"/>
    <col min="5385" max="5385" width="13.1640625" style="3" customWidth="1"/>
    <col min="5386" max="5386" width="14.83203125" style="3" customWidth="1"/>
    <col min="5387" max="5387" width="13.83203125" style="3" customWidth="1"/>
    <col min="5388" max="5632" width="9.1640625" style="3"/>
    <col min="5633" max="5633" width="8.5" style="3" customWidth="1"/>
    <col min="5634" max="5634" width="11.5" style="3" customWidth="1"/>
    <col min="5635" max="5637" width="12.5" style="3" customWidth="1"/>
    <col min="5638" max="5638" width="10.83203125" style="3" customWidth="1"/>
    <col min="5639" max="5640" width="12.5" style="3" customWidth="1"/>
    <col min="5641" max="5641" width="13.1640625" style="3" customWidth="1"/>
    <col min="5642" max="5642" width="14.83203125" style="3" customWidth="1"/>
    <col min="5643" max="5643" width="13.83203125" style="3" customWidth="1"/>
    <col min="5644" max="5888" width="9.1640625" style="3"/>
    <col min="5889" max="5889" width="8.5" style="3" customWidth="1"/>
    <col min="5890" max="5890" width="11.5" style="3" customWidth="1"/>
    <col min="5891" max="5893" width="12.5" style="3" customWidth="1"/>
    <col min="5894" max="5894" width="10.83203125" style="3" customWidth="1"/>
    <col min="5895" max="5896" width="12.5" style="3" customWidth="1"/>
    <col min="5897" max="5897" width="13.1640625" style="3" customWidth="1"/>
    <col min="5898" max="5898" width="14.83203125" style="3" customWidth="1"/>
    <col min="5899" max="5899" width="13.83203125" style="3" customWidth="1"/>
    <col min="5900" max="6144" width="9.1640625" style="3"/>
    <col min="6145" max="6145" width="8.5" style="3" customWidth="1"/>
    <col min="6146" max="6146" width="11.5" style="3" customWidth="1"/>
    <col min="6147" max="6149" width="12.5" style="3" customWidth="1"/>
    <col min="6150" max="6150" width="10.83203125" style="3" customWidth="1"/>
    <col min="6151" max="6152" width="12.5" style="3" customWidth="1"/>
    <col min="6153" max="6153" width="13.1640625" style="3" customWidth="1"/>
    <col min="6154" max="6154" width="14.83203125" style="3" customWidth="1"/>
    <col min="6155" max="6155" width="13.83203125" style="3" customWidth="1"/>
    <col min="6156" max="6400" width="9.1640625" style="3"/>
    <col min="6401" max="6401" width="8.5" style="3" customWidth="1"/>
    <col min="6402" max="6402" width="11.5" style="3" customWidth="1"/>
    <col min="6403" max="6405" width="12.5" style="3" customWidth="1"/>
    <col min="6406" max="6406" width="10.83203125" style="3" customWidth="1"/>
    <col min="6407" max="6408" width="12.5" style="3" customWidth="1"/>
    <col min="6409" max="6409" width="13.1640625" style="3" customWidth="1"/>
    <col min="6410" max="6410" width="14.83203125" style="3" customWidth="1"/>
    <col min="6411" max="6411" width="13.83203125" style="3" customWidth="1"/>
    <col min="6412" max="6656" width="9.1640625" style="3"/>
    <col min="6657" max="6657" width="8.5" style="3" customWidth="1"/>
    <col min="6658" max="6658" width="11.5" style="3" customWidth="1"/>
    <col min="6659" max="6661" width="12.5" style="3" customWidth="1"/>
    <col min="6662" max="6662" width="10.83203125" style="3" customWidth="1"/>
    <col min="6663" max="6664" width="12.5" style="3" customWidth="1"/>
    <col min="6665" max="6665" width="13.1640625" style="3" customWidth="1"/>
    <col min="6666" max="6666" width="14.83203125" style="3" customWidth="1"/>
    <col min="6667" max="6667" width="13.83203125" style="3" customWidth="1"/>
    <col min="6668" max="6912" width="9.1640625" style="3"/>
    <col min="6913" max="6913" width="8.5" style="3" customWidth="1"/>
    <col min="6914" max="6914" width="11.5" style="3" customWidth="1"/>
    <col min="6915" max="6917" width="12.5" style="3" customWidth="1"/>
    <col min="6918" max="6918" width="10.83203125" style="3" customWidth="1"/>
    <col min="6919" max="6920" width="12.5" style="3" customWidth="1"/>
    <col min="6921" max="6921" width="13.1640625" style="3" customWidth="1"/>
    <col min="6922" max="6922" width="14.83203125" style="3" customWidth="1"/>
    <col min="6923" max="6923" width="13.83203125" style="3" customWidth="1"/>
    <col min="6924" max="7168" width="9.1640625" style="3"/>
    <col min="7169" max="7169" width="8.5" style="3" customWidth="1"/>
    <col min="7170" max="7170" width="11.5" style="3" customWidth="1"/>
    <col min="7171" max="7173" width="12.5" style="3" customWidth="1"/>
    <col min="7174" max="7174" width="10.83203125" style="3" customWidth="1"/>
    <col min="7175" max="7176" width="12.5" style="3" customWidth="1"/>
    <col min="7177" max="7177" width="13.1640625" style="3" customWidth="1"/>
    <col min="7178" max="7178" width="14.83203125" style="3" customWidth="1"/>
    <col min="7179" max="7179" width="13.83203125" style="3" customWidth="1"/>
    <col min="7180" max="7424" width="9.1640625" style="3"/>
    <col min="7425" max="7425" width="8.5" style="3" customWidth="1"/>
    <col min="7426" max="7426" width="11.5" style="3" customWidth="1"/>
    <col min="7427" max="7429" width="12.5" style="3" customWidth="1"/>
    <col min="7430" max="7430" width="10.83203125" style="3" customWidth="1"/>
    <col min="7431" max="7432" width="12.5" style="3" customWidth="1"/>
    <col min="7433" max="7433" width="13.1640625" style="3" customWidth="1"/>
    <col min="7434" max="7434" width="14.83203125" style="3" customWidth="1"/>
    <col min="7435" max="7435" width="13.83203125" style="3" customWidth="1"/>
    <col min="7436" max="7680" width="9.1640625" style="3"/>
    <col min="7681" max="7681" width="8.5" style="3" customWidth="1"/>
    <col min="7682" max="7682" width="11.5" style="3" customWidth="1"/>
    <col min="7683" max="7685" width="12.5" style="3" customWidth="1"/>
    <col min="7686" max="7686" width="10.83203125" style="3" customWidth="1"/>
    <col min="7687" max="7688" width="12.5" style="3" customWidth="1"/>
    <col min="7689" max="7689" width="13.1640625" style="3" customWidth="1"/>
    <col min="7690" max="7690" width="14.83203125" style="3" customWidth="1"/>
    <col min="7691" max="7691" width="13.83203125" style="3" customWidth="1"/>
    <col min="7692" max="7936" width="9.1640625" style="3"/>
    <col min="7937" max="7937" width="8.5" style="3" customWidth="1"/>
    <col min="7938" max="7938" width="11.5" style="3" customWidth="1"/>
    <col min="7939" max="7941" width="12.5" style="3" customWidth="1"/>
    <col min="7942" max="7942" width="10.83203125" style="3" customWidth="1"/>
    <col min="7943" max="7944" width="12.5" style="3" customWidth="1"/>
    <col min="7945" max="7945" width="13.1640625" style="3" customWidth="1"/>
    <col min="7946" max="7946" width="14.83203125" style="3" customWidth="1"/>
    <col min="7947" max="7947" width="13.83203125" style="3" customWidth="1"/>
    <col min="7948" max="8192" width="9.1640625" style="3"/>
    <col min="8193" max="8193" width="8.5" style="3" customWidth="1"/>
    <col min="8194" max="8194" width="11.5" style="3" customWidth="1"/>
    <col min="8195" max="8197" width="12.5" style="3" customWidth="1"/>
    <col min="8198" max="8198" width="10.83203125" style="3" customWidth="1"/>
    <col min="8199" max="8200" width="12.5" style="3" customWidth="1"/>
    <col min="8201" max="8201" width="13.1640625" style="3" customWidth="1"/>
    <col min="8202" max="8202" width="14.83203125" style="3" customWidth="1"/>
    <col min="8203" max="8203" width="13.83203125" style="3" customWidth="1"/>
    <col min="8204" max="8448" width="9.1640625" style="3"/>
    <col min="8449" max="8449" width="8.5" style="3" customWidth="1"/>
    <col min="8450" max="8450" width="11.5" style="3" customWidth="1"/>
    <col min="8451" max="8453" width="12.5" style="3" customWidth="1"/>
    <col min="8454" max="8454" width="10.83203125" style="3" customWidth="1"/>
    <col min="8455" max="8456" width="12.5" style="3" customWidth="1"/>
    <col min="8457" max="8457" width="13.1640625" style="3" customWidth="1"/>
    <col min="8458" max="8458" width="14.83203125" style="3" customWidth="1"/>
    <col min="8459" max="8459" width="13.83203125" style="3" customWidth="1"/>
    <col min="8460" max="8704" width="9.1640625" style="3"/>
    <col min="8705" max="8705" width="8.5" style="3" customWidth="1"/>
    <col min="8706" max="8706" width="11.5" style="3" customWidth="1"/>
    <col min="8707" max="8709" width="12.5" style="3" customWidth="1"/>
    <col min="8710" max="8710" width="10.83203125" style="3" customWidth="1"/>
    <col min="8711" max="8712" width="12.5" style="3" customWidth="1"/>
    <col min="8713" max="8713" width="13.1640625" style="3" customWidth="1"/>
    <col min="8714" max="8714" width="14.83203125" style="3" customWidth="1"/>
    <col min="8715" max="8715" width="13.83203125" style="3" customWidth="1"/>
    <col min="8716" max="8960" width="9.1640625" style="3"/>
    <col min="8961" max="8961" width="8.5" style="3" customWidth="1"/>
    <col min="8962" max="8962" width="11.5" style="3" customWidth="1"/>
    <col min="8963" max="8965" width="12.5" style="3" customWidth="1"/>
    <col min="8966" max="8966" width="10.83203125" style="3" customWidth="1"/>
    <col min="8967" max="8968" width="12.5" style="3" customWidth="1"/>
    <col min="8969" max="8969" width="13.1640625" style="3" customWidth="1"/>
    <col min="8970" max="8970" width="14.83203125" style="3" customWidth="1"/>
    <col min="8971" max="8971" width="13.83203125" style="3" customWidth="1"/>
    <col min="8972" max="9216" width="9.1640625" style="3"/>
    <col min="9217" max="9217" width="8.5" style="3" customWidth="1"/>
    <col min="9218" max="9218" width="11.5" style="3" customWidth="1"/>
    <col min="9219" max="9221" width="12.5" style="3" customWidth="1"/>
    <col min="9222" max="9222" width="10.83203125" style="3" customWidth="1"/>
    <col min="9223" max="9224" width="12.5" style="3" customWidth="1"/>
    <col min="9225" max="9225" width="13.1640625" style="3" customWidth="1"/>
    <col min="9226" max="9226" width="14.83203125" style="3" customWidth="1"/>
    <col min="9227" max="9227" width="13.83203125" style="3" customWidth="1"/>
    <col min="9228" max="9472" width="9.1640625" style="3"/>
    <col min="9473" max="9473" width="8.5" style="3" customWidth="1"/>
    <col min="9474" max="9474" width="11.5" style="3" customWidth="1"/>
    <col min="9475" max="9477" width="12.5" style="3" customWidth="1"/>
    <col min="9478" max="9478" width="10.83203125" style="3" customWidth="1"/>
    <col min="9479" max="9480" width="12.5" style="3" customWidth="1"/>
    <col min="9481" max="9481" width="13.1640625" style="3" customWidth="1"/>
    <col min="9482" max="9482" width="14.83203125" style="3" customWidth="1"/>
    <col min="9483" max="9483" width="13.83203125" style="3" customWidth="1"/>
    <col min="9484" max="9728" width="9.1640625" style="3"/>
    <col min="9729" max="9729" width="8.5" style="3" customWidth="1"/>
    <col min="9730" max="9730" width="11.5" style="3" customWidth="1"/>
    <col min="9731" max="9733" width="12.5" style="3" customWidth="1"/>
    <col min="9734" max="9734" width="10.83203125" style="3" customWidth="1"/>
    <col min="9735" max="9736" width="12.5" style="3" customWidth="1"/>
    <col min="9737" max="9737" width="13.1640625" style="3" customWidth="1"/>
    <col min="9738" max="9738" width="14.83203125" style="3" customWidth="1"/>
    <col min="9739" max="9739" width="13.83203125" style="3" customWidth="1"/>
    <col min="9740" max="9984" width="9.1640625" style="3"/>
    <col min="9985" max="9985" width="8.5" style="3" customWidth="1"/>
    <col min="9986" max="9986" width="11.5" style="3" customWidth="1"/>
    <col min="9987" max="9989" width="12.5" style="3" customWidth="1"/>
    <col min="9990" max="9990" width="10.83203125" style="3" customWidth="1"/>
    <col min="9991" max="9992" width="12.5" style="3" customWidth="1"/>
    <col min="9993" max="9993" width="13.1640625" style="3" customWidth="1"/>
    <col min="9994" max="9994" width="14.83203125" style="3" customWidth="1"/>
    <col min="9995" max="9995" width="13.83203125" style="3" customWidth="1"/>
    <col min="9996" max="10240" width="9.1640625" style="3"/>
    <col min="10241" max="10241" width="8.5" style="3" customWidth="1"/>
    <col min="10242" max="10242" width="11.5" style="3" customWidth="1"/>
    <col min="10243" max="10245" width="12.5" style="3" customWidth="1"/>
    <col min="10246" max="10246" width="10.83203125" style="3" customWidth="1"/>
    <col min="10247" max="10248" width="12.5" style="3" customWidth="1"/>
    <col min="10249" max="10249" width="13.1640625" style="3" customWidth="1"/>
    <col min="10250" max="10250" width="14.83203125" style="3" customWidth="1"/>
    <col min="10251" max="10251" width="13.83203125" style="3" customWidth="1"/>
    <col min="10252" max="10496" width="9.1640625" style="3"/>
    <col min="10497" max="10497" width="8.5" style="3" customWidth="1"/>
    <col min="10498" max="10498" width="11.5" style="3" customWidth="1"/>
    <col min="10499" max="10501" width="12.5" style="3" customWidth="1"/>
    <col min="10502" max="10502" width="10.83203125" style="3" customWidth="1"/>
    <col min="10503" max="10504" width="12.5" style="3" customWidth="1"/>
    <col min="10505" max="10505" width="13.1640625" style="3" customWidth="1"/>
    <col min="10506" max="10506" width="14.83203125" style="3" customWidth="1"/>
    <col min="10507" max="10507" width="13.83203125" style="3" customWidth="1"/>
    <col min="10508" max="10752" width="9.1640625" style="3"/>
    <col min="10753" max="10753" width="8.5" style="3" customWidth="1"/>
    <col min="10754" max="10754" width="11.5" style="3" customWidth="1"/>
    <col min="10755" max="10757" width="12.5" style="3" customWidth="1"/>
    <col min="10758" max="10758" width="10.83203125" style="3" customWidth="1"/>
    <col min="10759" max="10760" width="12.5" style="3" customWidth="1"/>
    <col min="10761" max="10761" width="13.1640625" style="3" customWidth="1"/>
    <col min="10762" max="10762" width="14.83203125" style="3" customWidth="1"/>
    <col min="10763" max="10763" width="13.83203125" style="3" customWidth="1"/>
    <col min="10764" max="11008" width="9.1640625" style="3"/>
    <col min="11009" max="11009" width="8.5" style="3" customWidth="1"/>
    <col min="11010" max="11010" width="11.5" style="3" customWidth="1"/>
    <col min="11011" max="11013" width="12.5" style="3" customWidth="1"/>
    <col min="11014" max="11014" width="10.83203125" style="3" customWidth="1"/>
    <col min="11015" max="11016" width="12.5" style="3" customWidth="1"/>
    <col min="11017" max="11017" width="13.1640625" style="3" customWidth="1"/>
    <col min="11018" max="11018" width="14.83203125" style="3" customWidth="1"/>
    <col min="11019" max="11019" width="13.83203125" style="3" customWidth="1"/>
    <col min="11020" max="11264" width="9.1640625" style="3"/>
    <col min="11265" max="11265" width="8.5" style="3" customWidth="1"/>
    <col min="11266" max="11266" width="11.5" style="3" customWidth="1"/>
    <col min="11267" max="11269" width="12.5" style="3" customWidth="1"/>
    <col min="11270" max="11270" width="10.83203125" style="3" customWidth="1"/>
    <col min="11271" max="11272" width="12.5" style="3" customWidth="1"/>
    <col min="11273" max="11273" width="13.1640625" style="3" customWidth="1"/>
    <col min="11274" max="11274" width="14.83203125" style="3" customWidth="1"/>
    <col min="11275" max="11275" width="13.83203125" style="3" customWidth="1"/>
    <col min="11276" max="11520" width="9.1640625" style="3"/>
    <col min="11521" max="11521" width="8.5" style="3" customWidth="1"/>
    <col min="11522" max="11522" width="11.5" style="3" customWidth="1"/>
    <col min="11523" max="11525" width="12.5" style="3" customWidth="1"/>
    <col min="11526" max="11526" width="10.83203125" style="3" customWidth="1"/>
    <col min="11527" max="11528" width="12.5" style="3" customWidth="1"/>
    <col min="11529" max="11529" width="13.1640625" style="3" customWidth="1"/>
    <col min="11530" max="11530" width="14.83203125" style="3" customWidth="1"/>
    <col min="11531" max="11531" width="13.83203125" style="3" customWidth="1"/>
    <col min="11532" max="11776" width="9.1640625" style="3"/>
    <col min="11777" max="11777" width="8.5" style="3" customWidth="1"/>
    <col min="11778" max="11778" width="11.5" style="3" customWidth="1"/>
    <col min="11779" max="11781" width="12.5" style="3" customWidth="1"/>
    <col min="11782" max="11782" width="10.83203125" style="3" customWidth="1"/>
    <col min="11783" max="11784" width="12.5" style="3" customWidth="1"/>
    <col min="11785" max="11785" width="13.1640625" style="3" customWidth="1"/>
    <col min="11786" max="11786" width="14.83203125" style="3" customWidth="1"/>
    <col min="11787" max="11787" width="13.83203125" style="3" customWidth="1"/>
    <col min="11788" max="12032" width="9.1640625" style="3"/>
    <col min="12033" max="12033" width="8.5" style="3" customWidth="1"/>
    <col min="12034" max="12034" width="11.5" style="3" customWidth="1"/>
    <col min="12035" max="12037" width="12.5" style="3" customWidth="1"/>
    <col min="12038" max="12038" width="10.83203125" style="3" customWidth="1"/>
    <col min="12039" max="12040" width="12.5" style="3" customWidth="1"/>
    <col min="12041" max="12041" width="13.1640625" style="3" customWidth="1"/>
    <col min="12042" max="12042" width="14.83203125" style="3" customWidth="1"/>
    <col min="12043" max="12043" width="13.83203125" style="3" customWidth="1"/>
    <col min="12044" max="12288" width="9.1640625" style="3"/>
    <col min="12289" max="12289" width="8.5" style="3" customWidth="1"/>
    <col min="12290" max="12290" width="11.5" style="3" customWidth="1"/>
    <col min="12291" max="12293" width="12.5" style="3" customWidth="1"/>
    <col min="12294" max="12294" width="10.83203125" style="3" customWidth="1"/>
    <col min="12295" max="12296" width="12.5" style="3" customWidth="1"/>
    <col min="12297" max="12297" width="13.1640625" style="3" customWidth="1"/>
    <col min="12298" max="12298" width="14.83203125" style="3" customWidth="1"/>
    <col min="12299" max="12299" width="13.83203125" style="3" customWidth="1"/>
    <col min="12300" max="12544" width="9.1640625" style="3"/>
    <col min="12545" max="12545" width="8.5" style="3" customWidth="1"/>
    <col min="12546" max="12546" width="11.5" style="3" customWidth="1"/>
    <col min="12547" max="12549" width="12.5" style="3" customWidth="1"/>
    <col min="12550" max="12550" width="10.83203125" style="3" customWidth="1"/>
    <col min="12551" max="12552" width="12.5" style="3" customWidth="1"/>
    <col min="12553" max="12553" width="13.1640625" style="3" customWidth="1"/>
    <col min="12554" max="12554" width="14.83203125" style="3" customWidth="1"/>
    <col min="12555" max="12555" width="13.83203125" style="3" customWidth="1"/>
    <col min="12556" max="12800" width="9.1640625" style="3"/>
    <col min="12801" max="12801" width="8.5" style="3" customWidth="1"/>
    <col min="12802" max="12802" width="11.5" style="3" customWidth="1"/>
    <col min="12803" max="12805" width="12.5" style="3" customWidth="1"/>
    <col min="12806" max="12806" width="10.83203125" style="3" customWidth="1"/>
    <col min="12807" max="12808" width="12.5" style="3" customWidth="1"/>
    <col min="12809" max="12809" width="13.1640625" style="3" customWidth="1"/>
    <col min="12810" max="12810" width="14.83203125" style="3" customWidth="1"/>
    <col min="12811" max="12811" width="13.83203125" style="3" customWidth="1"/>
    <col min="12812" max="13056" width="9.1640625" style="3"/>
    <col min="13057" max="13057" width="8.5" style="3" customWidth="1"/>
    <col min="13058" max="13058" width="11.5" style="3" customWidth="1"/>
    <col min="13059" max="13061" width="12.5" style="3" customWidth="1"/>
    <col min="13062" max="13062" width="10.83203125" style="3" customWidth="1"/>
    <col min="13063" max="13064" width="12.5" style="3" customWidth="1"/>
    <col min="13065" max="13065" width="13.1640625" style="3" customWidth="1"/>
    <col min="13066" max="13066" width="14.83203125" style="3" customWidth="1"/>
    <col min="13067" max="13067" width="13.83203125" style="3" customWidth="1"/>
    <col min="13068" max="13312" width="9.1640625" style="3"/>
    <col min="13313" max="13313" width="8.5" style="3" customWidth="1"/>
    <col min="13314" max="13314" width="11.5" style="3" customWidth="1"/>
    <col min="13315" max="13317" width="12.5" style="3" customWidth="1"/>
    <col min="13318" max="13318" width="10.83203125" style="3" customWidth="1"/>
    <col min="13319" max="13320" width="12.5" style="3" customWidth="1"/>
    <col min="13321" max="13321" width="13.1640625" style="3" customWidth="1"/>
    <col min="13322" max="13322" width="14.83203125" style="3" customWidth="1"/>
    <col min="13323" max="13323" width="13.83203125" style="3" customWidth="1"/>
    <col min="13324" max="13568" width="9.1640625" style="3"/>
    <col min="13569" max="13569" width="8.5" style="3" customWidth="1"/>
    <col min="13570" max="13570" width="11.5" style="3" customWidth="1"/>
    <col min="13571" max="13573" width="12.5" style="3" customWidth="1"/>
    <col min="13574" max="13574" width="10.83203125" style="3" customWidth="1"/>
    <col min="13575" max="13576" width="12.5" style="3" customWidth="1"/>
    <col min="13577" max="13577" width="13.1640625" style="3" customWidth="1"/>
    <col min="13578" max="13578" width="14.83203125" style="3" customWidth="1"/>
    <col min="13579" max="13579" width="13.83203125" style="3" customWidth="1"/>
    <col min="13580" max="13824" width="9.1640625" style="3"/>
    <col min="13825" max="13825" width="8.5" style="3" customWidth="1"/>
    <col min="13826" max="13826" width="11.5" style="3" customWidth="1"/>
    <col min="13827" max="13829" width="12.5" style="3" customWidth="1"/>
    <col min="13830" max="13830" width="10.83203125" style="3" customWidth="1"/>
    <col min="13831" max="13832" width="12.5" style="3" customWidth="1"/>
    <col min="13833" max="13833" width="13.1640625" style="3" customWidth="1"/>
    <col min="13834" max="13834" width="14.83203125" style="3" customWidth="1"/>
    <col min="13835" max="13835" width="13.83203125" style="3" customWidth="1"/>
    <col min="13836" max="14080" width="9.1640625" style="3"/>
    <col min="14081" max="14081" width="8.5" style="3" customWidth="1"/>
    <col min="14082" max="14082" width="11.5" style="3" customWidth="1"/>
    <col min="14083" max="14085" width="12.5" style="3" customWidth="1"/>
    <col min="14086" max="14086" width="10.83203125" style="3" customWidth="1"/>
    <col min="14087" max="14088" width="12.5" style="3" customWidth="1"/>
    <col min="14089" max="14089" width="13.1640625" style="3" customWidth="1"/>
    <col min="14090" max="14090" width="14.83203125" style="3" customWidth="1"/>
    <col min="14091" max="14091" width="13.83203125" style="3" customWidth="1"/>
    <col min="14092" max="14336" width="9.1640625" style="3"/>
    <col min="14337" max="14337" width="8.5" style="3" customWidth="1"/>
    <col min="14338" max="14338" width="11.5" style="3" customWidth="1"/>
    <col min="14339" max="14341" width="12.5" style="3" customWidth="1"/>
    <col min="14342" max="14342" width="10.83203125" style="3" customWidth="1"/>
    <col min="14343" max="14344" width="12.5" style="3" customWidth="1"/>
    <col min="14345" max="14345" width="13.1640625" style="3" customWidth="1"/>
    <col min="14346" max="14346" width="14.83203125" style="3" customWidth="1"/>
    <col min="14347" max="14347" width="13.83203125" style="3" customWidth="1"/>
    <col min="14348" max="14592" width="9.1640625" style="3"/>
    <col min="14593" max="14593" width="8.5" style="3" customWidth="1"/>
    <col min="14594" max="14594" width="11.5" style="3" customWidth="1"/>
    <col min="14595" max="14597" width="12.5" style="3" customWidth="1"/>
    <col min="14598" max="14598" width="10.83203125" style="3" customWidth="1"/>
    <col min="14599" max="14600" width="12.5" style="3" customWidth="1"/>
    <col min="14601" max="14601" width="13.1640625" style="3" customWidth="1"/>
    <col min="14602" max="14602" width="14.83203125" style="3" customWidth="1"/>
    <col min="14603" max="14603" width="13.83203125" style="3" customWidth="1"/>
    <col min="14604" max="14848" width="9.1640625" style="3"/>
    <col min="14849" max="14849" width="8.5" style="3" customWidth="1"/>
    <col min="14850" max="14850" width="11.5" style="3" customWidth="1"/>
    <col min="14851" max="14853" width="12.5" style="3" customWidth="1"/>
    <col min="14854" max="14854" width="10.83203125" style="3" customWidth="1"/>
    <col min="14855" max="14856" width="12.5" style="3" customWidth="1"/>
    <col min="14857" max="14857" width="13.1640625" style="3" customWidth="1"/>
    <col min="14858" max="14858" width="14.83203125" style="3" customWidth="1"/>
    <col min="14859" max="14859" width="13.83203125" style="3" customWidth="1"/>
    <col min="14860" max="15104" width="9.1640625" style="3"/>
    <col min="15105" max="15105" width="8.5" style="3" customWidth="1"/>
    <col min="15106" max="15106" width="11.5" style="3" customWidth="1"/>
    <col min="15107" max="15109" width="12.5" style="3" customWidth="1"/>
    <col min="15110" max="15110" width="10.83203125" style="3" customWidth="1"/>
    <col min="15111" max="15112" width="12.5" style="3" customWidth="1"/>
    <col min="15113" max="15113" width="13.1640625" style="3" customWidth="1"/>
    <col min="15114" max="15114" width="14.83203125" style="3" customWidth="1"/>
    <col min="15115" max="15115" width="13.83203125" style="3" customWidth="1"/>
    <col min="15116" max="15360" width="9.1640625" style="3"/>
    <col min="15361" max="15361" width="8.5" style="3" customWidth="1"/>
    <col min="15362" max="15362" width="11.5" style="3" customWidth="1"/>
    <col min="15363" max="15365" width="12.5" style="3" customWidth="1"/>
    <col min="15366" max="15366" width="10.83203125" style="3" customWidth="1"/>
    <col min="15367" max="15368" width="12.5" style="3" customWidth="1"/>
    <col min="15369" max="15369" width="13.1640625" style="3" customWidth="1"/>
    <col min="15370" max="15370" width="14.83203125" style="3" customWidth="1"/>
    <col min="15371" max="15371" width="13.83203125" style="3" customWidth="1"/>
    <col min="15372" max="15616" width="9.1640625" style="3"/>
    <col min="15617" max="15617" width="8.5" style="3" customWidth="1"/>
    <col min="15618" max="15618" width="11.5" style="3" customWidth="1"/>
    <col min="15619" max="15621" width="12.5" style="3" customWidth="1"/>
    <col min="15622" max="15622" width="10.83203125" style="3" customWidth="1"/>
    <col min="15623" max="15624" width="12.5" style="3" customWidth="1"/>
    <col min="15625" max="15625" width="13.1640625" style="3" customWidth="1"/>
    <col min="15626" max="15626" width="14.83203125" style="3" customWidth="1"/>
    <col min="15627" max="15627" width="13.83203125" style="3" customWidth="1"/>
    <col min="15628" max="15872" width="9.1640625" style="3"/>
    <col min="15873" max="15873" width="8.5" style="3" customWidth="1"/>
    <col min="15874" max="15874" width="11.5" style="3" customWidth="1"/>
    <col min="15875" max="15877" width="12.5" style="3" customWidth="1"/>
    <col min="15878" max="15878" width="10.83203125" style="3" customWidth="1"/>
    <col min="15879" max="15880" width="12.5" style="3" customWidth="1"/>
    <col min="15881" max="15881" width="13.1640625" style="3" customWidth="1"/>
    <col min="15882" max="15882" width="14.83203125" style="3" customWidth="1"/>
    <col min="15883" max="15883" width="13.83203125" style="3" customWidth="1"/>
    <col min="15884" max="16128" width="9.1640625" style="3"/>
    <col min="16129" max="16129" width="8.5" style="3" customWidth="1"/>
    <col min="16130" max="16130" width="11.5" style="3" customWidth="1"/>
    <col min="16131" max="16133" width="12.5" style="3" customWidth="1"/>
    <col min="16134" max="16134" width="10.83203125" style="3" customWidth="1"/>
    <col min="16135" max="16136" width="12.5" style="3" customWidth="1"/>
    <col min="16137" max="16137" width="13.1640625" style="3" customWidth="1"/>
    <col min="16138" max="16138" width="14.83203125" style="3" customWidth="1"/>
    <col min="16139" max="16139" width="13.83203125" style="3" customWidth="1"/>
    <col min="16140" max="16384" width="9.1640625" style="3"/>
  </cols>
  <sheetData>
    <row r="1" spans="1:12" ht="21.75" customHeight="1" x14ac:dyDescent="0.2">
      <c r="A1" s="1"/>
      <c r="B1" s="2"/>
      <c r="C1" s="2"/>
      <c r="D1" s="2"/>
      <c r="E1" s="2"/>
      <c r="F1" s="2"/>
      <c r="G1" s="2"/>
      <c r="H1" s="2"/>
      <c r="I1" s="2"/>
      <c r="K1" s="4" t="s">
        <v>0</v>
      </c>
      <c r="L1" s="2"/>
    </row>
    <row r="2" spans="1:12" ht="33" customHeight="1" x14ac:dyDescent="0.2">
      <c r="A2" s="33" t="s">
        <v>26</v>
      </c>
      <c r="B2" s="33"/>
      <c r="C2" s="33"/>
      <c r="D2" s="33"/>
      <c r="E2" s="33"/>
      <c r="F2" s="33"/>
      <c r="G2" s="33"/>
      <c r="H2" s="33"/>
      <c r="I2" s="33"/>
      <c r="J2" s="33"/>
      <c r="K2" s="33"/>
      <c r="L2" s="2"/>
    </row>
    <row r="3" spans="1:12" s="6" customFormat="1" ht="21.5" customHeight="1" x14ac:dyDescent="0.15">
      <c r="A3" s="34" t="s">
        <v>1</v>
      </c>
      <c r="B3" s="35" t="s">
        <v>2</v>
      </c>
      <c r="C3" s="35"/>
      <c r="D3" s="35"/>
      <c r="E3" s="35"/>
      <c r="F3" s="35" t="s">
        <v>29</v>
      </c>
      <c r="G3" s="35"/>
      <c r="H3" s="35"/>
      <c r="I3" s="35"/>
      <c r="J3" s="35" t="s">
        <v>3</v>
      </c>
      <c r="K3" s="35"/>
    </row>
    <row r="4" spans="1:12" s="6" customFormat="1" ht="54" customHeight="1" x14ac:dyDescent="0.15">
      <c r="A4" s="34"/>
      <c r="B4" s="7" t="s">
        <v>4</v>
      </c>
      <c r="C4" s="5" t="s">
        <v>46</v>
      </c>
      <c r="D4" s="5" t="s">
        <v>5</v>
      </c>
      <c r="E4" s="5" t="s">
        <v>22</v>
      </c>
      <c r="F4" s="7" t="s">
        <v>4</v>
      </c>
      <c r="G4" s="5" t="s">
        <v>30</v>
      </c>
      <c r="H4" s="5" t="s">
        <v>5</v>
      </c>
      <c r="I4" s="5" t="s">
        <v>31</v>
      </c>
      <c r="J4" s="5" t="s">
        <v>32</v>
      </c>
      <c r="K4" s="5" t="s">
        <v>33</v>
      </c>
    </row>
    <row r="5" spans="1:12" ht="25" customHeight="1" x14ac:dyDescent="0.25">
      <c r="A5" s="8" t="s">
        <v>6</v>
      </c>
      <c r="B5" s="9">
        <v>0</v>
      </c>
      <c r="C5" s="9">
        <v>0</v>
      </c>
      <c r="D5" s="9">
        <v>0</v>
      </c>
      <c r="E5" s="10" t="str">
        <f>IFERROR(B5/C5,"")</f>
        <v/>
      </c>
      <c r="F5" s="11">
        <v>0</v>
      </c>
      <c r="G5" s="11">
        <v>0</v>
      </c>
      <c r="H5" s="28"/>
      <c r="I5" s="10" t="str">
        <f>IFERROR(F5/G5,"")</f>
        <v/>
      </c>
      <c r="J5" s="25" t="str">
        <f>IFERROR((G5-C5)/C5,"")</f>
        <v/>
      </c>
      <c r="K5" s="26" t="str">
        <f>IFERROR((I5-E5)/E5,"")</f>
        <v/>
      </c>
    </row>
    <row r="6" spans="1:12" ht="25" customHeight="1" x14ac:dyDescent="0.25">
      <c r="A6" s="8" t="s">
        <v>7</v>
      </c>
      <c r="B6" s="9">
        <v>0</v>
      </c>
      <c r="C6" s="9">
        <v>0</v>
      </c>
      <c r="D6" s="9">
        <v>0</v>
      </c>
      <c r="E6" s="10" t="str">
        <f t="shared" ref="E6:E16" si="0">IFERROR(B6/C6,"")</f>
        <v/>
      </c>
      <c r="F6" s="11">
        <v>0</v>
      </c>
      <c r="G6" s="11">
        <v>0</v>
      </c>
      <c r="H6" s="28"/>
      <c r="I6" s="10" t="str">
        <f t="shared" ref="I6:I16" si="1">IFERROR(F6/G6,"")</f>
        <v/>
      </c>
      <c r="J6" s="25" t="str">
        <f t="shared" ref="J6:J16" si="2">IFERROR((G6-C6)/C6,"")</f>
        <v/>
      </c>
      <c r="K6" s="26" t="str">
        <f t="shared" ref="K6:K16" si="3">IFERROR((I6-E6)/E6,"")</f>
        <v/>
      </c>
    </row>
    <row r="7" spans="1:12" ht="25" customHeight="1" x14ac:dyDescent="0.25">
      <c r="A7" s="8" t="s">
        <v>8</v>
      </c>
      <c r="B7" s="9">
        <v>0</v>
      </c>
      <c r="C7" s="9">
        <v>0</v>
      </c>
      <c r="D7" s="9">
        <v>0</v>
      </c>
      <c r="E7" s="10" t="str">
        <f t="shared" si="0"/>
        <v/>
      </c>
      <c r="F7" s="11">
        <v>0</v>
      </c>
      <c r="G7" s="11">
        <v>0</v>
      </c>
      <c r="H7" s="28"/>
      <c r="I7" s="10" t="str">
        <f t="shared" si="1"/>
        <v/>
      </c>
      <c r="J7" s="25" t="str">
        <f t="shared" si="2"/>
        <v/>
      </c>
      <c r="K7" s="26" t="str">
        <f t="shared" si="3"/>
        <v/>
      </c>
    </row>
    <row r="8" spans="1:12" ht="25" customHeight="1" x14ac:dyDescent="0.25">
      <c r="A8" s="8" t="s">
        <v>9</v>
      </c>
      <c r="B8" s="9">
        <v>0</v>
      </c>
      <c r="C8" s="9">
        <v>0</v>
      </c>
      <c r="D8" s="9">
        <v>0</v>
      </c>
      <c r="E8" s="10" t="str">
        <f t="shared" si="0"/>
        <v/>
      </c>
      <c r="F8" s="11">
        <v>0</v>
      </c>
      <c r="G8" s="11">
        <v>0</v>
      </c>
      <c r="H8" s="28"/>
      <c r="I8" s="10" t="str">
        <f t="shared" si="1"/>
        <v/>
      </c>
      <c r="J8" s="25" t="str">
        <f t="shared" si="2"/>
        <v/>
      </c>
      <c r="K8" s="26" t="str">
        <f t="shared" si="3"/>
        <v/>
      </c>
    </row>
    <row r="9" spans="1:12" ht="25" customHeight="1" x14ac:dyDescent="0.25">
      <c r="A9" s="8" t="s">
        <v>10</v>
      </c>
      <c r="B9" s="9">
        <v>0</v>
      </c>
      <c r="C9" s="9">
        <v>0</v>
      </c>
      <c r="D9" s="9">
        <v>0</v>
      </c>
      <c r="E9" s="10" t="str">
        <f t="shared" si="0"/>
        <v/>
      </c>
      <c r="F9" s="11">
        <v>0</v>
      </c>
      <c r="G9" s="11">
        <v>0</v>
      </c>
      <c r="H9" s="28"/>
      <c r="I9" s="10" t="str">
        <f t="shared" si="1"/>
        <v/>
      </c>
      <c r="J9" s="25" t="str">
        <f t="shared" si="2"/>
        <v/>
      </c>
      <c r="K9" s="26" t="str">
        <f t="shared" si="3"/>
        <v/>
      </c>
    </row>
    <row r="10" spans="1:12" ht="25" customHeight="1" x14ac:dyDescent="0.25">
      <c r="A10" s="8" t="s">
        <v>11</v>
      </c>
      <c r="B10" s="9">
        <v>0</v>
      </c>
      <c r="C10" s="9">
        <v>0</v>
      </c>
      <c r="D10" s="9">
        <v>0</v>
      </c>
      <c r="E10" s="10" t="str">
        <f t="shared" si="0"/>
        <v/>
      </c>
      <c r="F10" s="11">
        <v>0</v>
      </c>
      <c r="G10" s="11">
        <v>0</v>
      </c>
      <c r="H10" s="28"/>
      <c r="I10" s="10" t="str">
        <f t="shared" si="1"/>
        <v/>
      </c>
      <c r="J10" s="25" t="str">
        <f t="shared" si="2"/>
        <v/>
      </c>
      <c r="K10" s="26" t="str">
        <f t="shared" si="3"/>
        <v/>
      </c>
    </row>
    <row r="11" spans="1:12" ht="25" customHeight="1" x14ac:dyDescent="0.25">
      <c r="A11" s="8" t="s">
        <v>12</v>
      </c>
      <c r="B11" s="9">
        <v>0</v>
      </c>
      <c r="C11" s="9">
        <v>0</v>
      </c>
      <c r="D11" s="9">
        <v>0</v>
      </c>
      <c r="E11" s="10" t="str">
        <f t="shared" si="0"/>
        <v/>
      </c>
      <c r="F11" s="11">
        <v>0</v>
      </c>
      <c r="G11" s="11">
        <v>0</v>
      </c>
      <c r="H11" s="28"/>
      <c r="I11" s="10" t="str">
        <f t="shared" si="1"/>
        <v/>
      </c>
      <c r="J11" s="25" t="str">
        <f t="shared" si="2"/>
        <v/>
      </c>
      <c r="K11" s="26" t="str">
        <f t="shared" si="3"/>
        <v/>
      </c>
    </row>
    <row r="12" spans="1:12" ht="25" customHeight="1" x14ac:dyDescent="0.25">
      <c r="A12" s="8" t="s">
        <v>13</v>
      </c>
      <c r="B12" s="9">
        <v>0</v>
      </c>
      <c r="C12" s="9">
        <v>0</v>
      </c>
      <c r="D12" s="9">
        <v>0</v>
      </c>
      <c r="E12" s="10" t="str">
        <f t="shared" si="0"/>
        <v/>
      </c>
      <c r="F12" s="11">
        <v>0</v>
      </c>
      <c r="G12" s="11">
        <v>0</v>
      </c>
      <c r="H12" s="28"/>
      <c r="I12" s="10" t="str">
        <f t="shared" si="1"/>
        <v/>
      </c>
      <c r="J12" s="25" t="str">
        <f t="shared" si="2"/>
        <v/>
      </c>
      <c r="K12" s="26" t="str">
        <f t="shared" si="3"/>
        <v/>
      </c>
    </row>
    <row r="13" spans="1:12" ht="25" customHeight="1" x14ac:dyDescent="0.25">
      <c r="A13" s="8" t="s">
        <v>14</v>
      </c>
      <c r="B13" s="9">
        <v>0</v>
      </c>
      <c r="C13" s="9">
        <v>0</v>
      </c>
      <c r="D13" s="9">
        <v>0</v>
      </c>
      <c r="E13" s="10" t="str">
        <f t="shared" si="0"/>
        <v/>
      </c>
      <c r="F13" s="11">
        <v>0</v>
      </c>
      <c r="G13" s="11">
        <v>0</v>
      </c>
      <c r="H13" s="28">
        <v>0</v>
      </c>
      <c r="I13" s="10" t="str">
        <f t="shared" si="1"/>
        <v/>
      </c>
      <c r="J13" s="25" t="str">
        <f t="shared" si="2"/>
        <v/>
      </c>
      <c r="K13" s="26" t="str">
        <f t="shared" si="3"/>
        <v/>
      </c>
    </row>
    <row r="14" spans="1:12" ht="25" customHeight="1" x14ac:dyDescent="0.25">
      <c r="A14" s="8" t="s">
        <v>15</v>
      </c>
      <c r="B14" s="9">
        <v>0</v>
      </c>
      <c r="C14" s="9">
        <v>0</v>
      </c>
      <c r="D14" s="9">
        <v>0</v>
      </c>
      <c r="E14" s="10" t="str">
        <f t="shared" si="0"/>
        <v/>
      </c>
      <c r="F14" s="11">
        <v>0</v>
      </c>
      <c r="G14" s="11">
        <v>0</v>
      </c>
      <c r="H14" s="28">
        <v>0</v>
      </c>
      <c r="I14" s="10" t="str">
        <f t="shared" si="1"/>
        <v/>
      </c>
      <c r="J14" s="25" t="str">
        <f t="shared" si="2"/>
        <v/>
      </c>
      <c r="K14" s="26" t="str">
        <f t="shared" si="3"/>
        <v/>
      </c>
    </row>
    <row r="15" spans="1:12" ht="25" customHeight="1" x14ac:dyDescent="0.25">
      <c r="A15" s="8" t="s">
        <v>16</v>
      </c>
      <c r="B15" s="9">
        <v>0</v>
      </c>
      <c r="C15" s="9">
        <v>0</v>
      </c>
      <c r="D15" s="9">
        <v>0</v>
      </c>
      <c r="E15" s="10" t="str">
        <f t="shared" si="0"/>
        <v/>
      </c>
      <c r="F15" s="11">
        <v>0</v>
      </c>
      <c r="G15" s="11">
        <v>0</v>
      </c>
      <c r="H15" s="28">
        <v>0</v>
      </c>
      <c r="I15" s="10" t="str">
        <f t="shared" si="1"/>
        <v/>
      </c>
      <c r="J15" s="25" t="str">
        <f t="shared" si="2"/>
        <v/>
      </c>
      <c r="K15" s="26" t="str">
        <f t="shared" si="3"/>
        <v/>
      </c>
    </row>
    <row r="16" spans="1:12" ht="25" customHeight="1" x14ac:dyDescent="0.25">
      <c r="A16" s="8" t="s">
        <v>17</v>
      </c>
      <c r="B16" s="9">
        <v>0</v>
      </c>
      <c r="C16" s="9">
        <v>0</v>
      </c>
      <c r="D16" s="9">
        <v>0</v>
      </c>
      <c r="E16" s="10" t="str">
        <f t="shared" si="0"/>
        <v/>
      </c>
      <c r="F16" s="11">
        <v>0</v>
      </c>
      <c r="G16" s="11">
        <v>0</v>
      </c>
      <c r="H16" s="28">
        <v>0</v>
      </c>
      <c r="I16" s="10" t="str">
        <f t="shared" si="1"/>
        <v/>
      </c>
      <c r="J16" s="25" t="str">
        <f t="shared" si="2"/>
        <v/>
      </c>
      <c r="K16" s="26" t="str">
        <f t="shared" si="3"/>
        <v/>
      </c>
    </row>
    <row r="17" spans="1:11" ht="25" customHeight="1" x14ac:dyDescent="0.25">
      <c r="A17" s="8" t="s">
        <v>18</v>
      </c>
      <c r="B17" s="10">
        <f t="shared" ref="B17:H17" si="4">AVERAGE(B5:B16)</f>
        <v>0</v>
      </c>
      <c r="C17" s="10">
        <f t="shared" si="4"/>
        <v>0</v>
      </c>
      <c r="D17" s="10">
        <f t="shared" si="4"/>
        <v>0</v>
      </c>
      <c r="E17" s="29" t="e">
        <f t="shared" si="4"/>
        <v>#DIV/0!</v>
      </c>
      <c r="F17" s="10">
        <f t="shared" si="4"/>
        <v>0</v>
      </c>
      <c r="G17" s="10">
        <f t="shared" si="4"/>
        <v>0</v>
      </c>
      <c r="H17" s="10">
        <f t="shared" si="4"/>
        <v>0</v>
      </c>
      <c r="I17" s="29" t="str">
        <f>IFERROR(F17/G17,"")</f>
        <v/>
      </c>
      <c r="J17" s="27" t="e">
        <f>(G17-C17)/C17</f>
        <v>#DIV/0!</v>
      </c>
      <c r="K17" s="26" t="str">
        <f>IFERROR((I17-E17)/E17,"")</f>
        <v/>
      </c>
    </row>
    <row r="18" spans="1:11" ht="25" customHeight="1" x14ac:dyDescent="0.25">
      <c r="A18" s="8" t="s">
        <v>19</v>
      </c>
      <c r="B18" s="10">
        <f t="shared" ref="B18:I18" si="5">SUM(B5:B16)</f>
        <v>0</v>
      </c>
      <c r="C18" s="10">
        <f t="shared" si="5"/>
        <v>0</v>
      </c>
      <c r="D18" s="10">
        <f t="shared" si="5"/>
        <v>0</v>
      </c>
      <c r="E18" s="29">
        <f t="shared" si="5"/>
        <v>0</v>
      </c>
      <c r="F18" s="10">
        <f t="shared" si="5"/>
        <v>0</v>
      </c>
      <c r="G18" s="10">
        <f t="shared" si="5"/>
        <v>0</v>
      </c>
      <c r="H18" s="10">
        <f t="shared" si="5"/>
        <v>0</v>
      </c>
      <c r="I18" s="29">
        <f t="shared" si="5"/>
        <v>0</v>
      </c>
      <c r="J18" s="27" t="e">
        <f t="shared" ref="J18" si="6">(G18-C18)/C18</f>
        <v>#DIV/0!</v>
      </c>
      <c r="K18" s="26" t="e">
        <f t="shared" ref="K18" si="7">(I18-E18)/E18</f>
        <v>#DIV/0!</v>
      </c>
    </row>
    <row r="19" spans="1:11" ht="21.75" customHeight="1" x14ac:dyDescent="0.25">
      <c r="A19" s="12"/>
      <c r="B19" s="13"/>
      <c r="C19" s="13"/>
      <c r="D19" s="13"/>
      <c r="E19" s="13"/>
      <c r="F19" s="13"/>
      <c r="G19" s="13"/>
      <c r="H19" s="13"/>
      <c r="I19" s="13"/>
      <c r="J19" s="13"/>
      <c r="K19" s="14"/>
    </row>
    <row r="20" spans="1:11" ht="21.75" customHeight="1" x14ac:dyDescent="0.25">
      <c r="A20" s="1"/>
      <c r="B20" s="13"/>
      <c r="C20" s="13"/>
      <c r="D20" s="13"/>
      <c r="E20" s="13"/>
      <c r="F20" s="13"/>
      <c r="G20" s="13"/>
      <c r="H20" s="13"/>
      <c r="I20" s="13"/>
      <c r="J20" s="13"/>
      <c r="K20" s="14"/>
    </row>
    <row r="21" spans="1:11" ht="21.75" customHeight="1" x14ac:dyDescent="0.25">
      <c r="A21" s="12"/>
      <c r="B21" s="14"/>
      <c r="C21" s="14"/>
      <c r="D21" s="14"/>
      <c r="E21" s="14"/>
      <c r="F21" s="14"/>
      <c r="G21" s="14"/>
      <c r="H21" s="14"/>
      <c r="I21" s="14"/>
      <c r="J21" s="14"/>
      <c r="K21" s="14"/>
    </row>
    <row r="40" spans="1:15" ht="22" customHeight="1" x14ac:dyDescent="0.2"/>
    <row r="43" spans="1:15" ht="21.75" customHeight="1" x14ac:dyDescent="0.25">
      <c r="A43" s="36" t="s">
        <v>47</v>
      </c>
      <c r="B43" s="36"/>
      <c r="C43" s="36"/>
      <c r="D43" s="36"/>
      <c r="E43" s="36"/>
      <c r="F43" s="36"/>
      <c r="G43" s="36"/>
      <c r="H43" s="36"/>
      <c r="I43" s="36"/>
      <c r="J43" s="36"/>
      <c r="K43" s="36"/>
      <c r="L43" s="36"/>
      <c r="M43" s="22"/>
      <c r="N43" s="23">
        <v>2567</v>
      </c>
      <c r="O43" s="23">
        <v>2568</v>
      </c>
    </row>
    <row r="44" spans="1:15" ht="21.75" customHeight="1" x14ac:dyDescent="0.25">
      <c r="A44" s="36"/>
      <c r="B44" s="36"/>
      <c r="C44" s="36"/>
      <c r="D44" s="36"/>
      <c r="E44" s="36"/>
      <c r="F44" s="36"/>
      <c r="G44" s="36"/>
      <c r="H44" s="36"/>
      <c r="I44" s="36"/>
      <c r="J44" s="36"/>
      <c r="K44" s="36"/>
      <c r="L44" s="36"/>
      <c r="M44" s="22" t="s">
        <v>20</v>
      </c>
      <c r="N44" s="24">
        <f>C18</f>
        <v>0</v>
      </c>
      <c r="O44" s="24">
        <f>G18</f>
        <v>0</v>
      </c>
    </row>
    <row r="45" spans="1:15" ht="21.75" customHeight="1" x14ac:dyDescent="0.25">
      <c r="A45" s="36"/>
      <c r="B45" s="36"/>
      <c r="C45" s="36"/>
      <c r="D45" s="36"/>
      <c r="E45" s="36"/>
      <c r="F45" s="36"/>
      <c r="G45" s="36"/>
      <c r="H45" s="36"/>
      <c r="I45" s="36"/>
      <c r="J45" s="36"/>
      <c r="K45" s="36"/>
      <c r="L45" s="36"/>
      <c r="M45" s="22" t="s">
        <v>24</v>
      </c>
      <c r="N45" s="24">
        <f>E18</f>
        <v>0</v>
      </c>
      <c r="O45" s="24">
        <f>I18</f>
        <v>0</v>
      </c>
    </row>
    <row r="46" spans="1:15" ht="21.75" customHeight="1" x14ac:dyDescent="0.25">
      <c r="A46" s="36"/>
      <c r="B46" s="36"/>
      <c r="C46" s="36"/>
      <c r="D46" s="36"/>
      <c r="E46" s="36"/>
      <c r="F46" s="36"/>
      <c r="G46" s="36"/>
      <c r="H46" s="36"/>
      <c r="I46" s="36"/>
      <c r="J46" s="36"/>
      <c r="K46" s="36"/>
      <c r="L46" s="36"/>
      <c r="M46" s="22" t="s">
        <v>21</v>
      </c>
      <c r="N46" s="24">
        <f>C17</f>
        <v>0</v>
      </c>
      <c r="O46" s="24">
        <f>G17</f>
        <v>0</v>
      </c>
    </row>
    <row r="47" spans="1:15" ht="51.75" customHeight="1" x14ac:dyDescent="0.25">
      <c r="A47" s="36"/>
      <c r="B47" s="36"/>
      <c r="C47" s="36"/>
      <c r="D47" s="36"/>
      <c r="E47" s="36"/>
      <c r="F47" s="36"/>
      <c r="G47" s="36"/>
      <c r="H47" s="36"/>
      <c r="I47" s="36"/>
      <c r="J47" s="36"/>
      <c r="K47" s="36"/>
      <c r="L47" s="36"/>
      <c r="M47" s="22" t="s">
        <v>25</v>
      </c>
      <c r="N47" s="24" t="e">
        <f>E17</f>
        <v>#DIV/0!</v>
      </c>
      <c r="O47" s="24" t="str">
        <f>I17</f>
        <v/>
      </c>
    </row>
    <row r="48" spans="1:15" ht="42" customHeight="1" x14ac:dyDescent="0.2">
      <c r="A48" s="37" t="s">
        <v>90</v>
      </c>
      <c r="B48" s="37"/>
      <c r="C48" s="37"/>
      <c r="D48" s="37"/>
      <c r="E48" s="37"/>
      <c r="F48" s="37"/>
      <c r="G48" s="37"/>
      <c r="H48" s="37"/>
      <c r="I48" s="37"/>
      <c r="J48" s="37"/>
      <c r="K48" s="37"/>
      <c r="L48" s="37"/>
    </row>
    <row r="49" spans="1:12" s="16" customFormat="1" ht="30" customHeight="1" x14ac:dyDescent="0.15">
      <c r="A49" s="32" t="s">
        <v>34</v>
      </c>
      <c r="B49" s="32"/>
      <c r="C49" s="32"/>
      <c r="D49" s="32"/>
      <c r="E49" s="32"/>
      <c r="F49" s="32"/>
      <c r="G49" s="32"/>
      <c r="H49" s="32"/>
      <c r="I49" s="32"/>
      <c r="J49" s="32"/>
      <c r="K49" s="32"/>
      <c r="L49" s="32"/>
    </row>
    <row r="50" spans="1:12" s="16" customFormat="1" ht="50" customHeight="1" x14ac:dyDescent="0.15">
      <c r="A50" s="17" t="s">
        <v>89</v>
      </c>
      <c r="B50" s="17"/>
      <c r="C50" s="18"/>
    </row>
    <row r="51" spans="1:12" s="16" customFormat="1" ht="50" customHeight="1" x14ac:dyDescent="0.15">
      <c r="A51" s="31" t="s">
        <v>27</v>
      </c>
      <c r="B51" s="31"/>
      <c r="C51" s="31"/>
      <c r="D51" s="31"/>
      <c r="E51" s="31"/>
      <c r="F51" s="31"/>
      <c r="G51" s="31"/>
      <c r="H51" s="31"/>
      <c r="I51" s="31"/>
      <c r="J51" s="31"/>
      <c r="K51" s="31"/>
      <c r="L51" s="31"/>
    </row>
    <row r="52" spans="1:12" s="16" customFormat="1" ht="50" customHeight="1" x14ac:dyDescent="0.15">
      <c r="A52" s="17" t="s">
        <v>28</v>
      </c>
      <c r="B52" s="17"/>
      <c r="C52" s="17"/>
    </row>
    <row r="53" spans="1:12" s="16" customFormat="1" ht="30" customHeight="1" x14ac:dyDescent="0.15">
      <c r="A53" s="32" t="s">
        <v>35</v>
      </c>
      <c r="B53" s="32"/>
      <c r="C53" s="32"/>
      <c r="D53" s="32"/>
      <c r="E53" s="32"/>
      <c r="F53" s="32"/>
      <c r="G53" s="32"/>
      <c r="H53" s="32"/>
      <c r="I53" s="32"/>
      <c r="J53" s="32"/>
      <c r="K53" s="32"/>
      <c r="L53" s="32"/>
    </row>
    <row r="54" spans="1:12" s="16" customFormat="1" ht="50" customHeight="1" x14ac:dyDescent="0.15">
      <c r="A54" s="17" t="s">
        <v>89</v>
      </c>
      <c r="B54" s="17"/>
      <c r="C54" s="18"/>
    </row>
    <row r="55" spans="1:12" s="16" customFormat="1" ht="50" customHeight="1" x14ac:dyDescent="0.15">
      <c r="A55" s="31" t="s">
        <v>27</v>
      </c>
      <c r="B55" s="31"/>
      <c r="C55" s="31"/>
      <c r="D55" s="31"/>
      <c r="E55" s="31"/>
      <c r="F55" s="31"/>
      <c r="G55" s="31"/>
      <c r="H55" s="31"/>
      <c r="I55" s="31"/>
      <c r="J55" s="31"/>
      <c r="K55" s="31"/>
      <c r="L55" s="31"/>
    </row>
    <row r="56" spans="1:12" s="16" customFormat="1" ht="50" customHeight="1" x14ac:dyDescent="0.15">
      <c r="A56" s="17" t="s">
        <v>28</v>
      </c>
      <c r="B56" s="17"/>
      <c r="C56" s="17"/>
    </row>
    <row r="57" spans="1:12" s="16" customFormat="1" ht="30" customHeight="1" x14ac:dyDescent="0.15">
      <c r="A57" s="32" t="s">
        <v>36</v>
      </c>
      <c r="B57" s="32"/>
      <c r="C57" s="32"/>
      <c r="D57" s="32"/>
      <c r="E57" s="32"/>
      <c r="F57" s="32"/>
      <c r="G57" s="32"/>
      <c r="H57" s="32"/>
      <c r="I57" s="32"/>
      <c r="J57" s="32"/>
      <c r="K57" s="32"/>
      <c r="L57" s="32"/>
    </row>
    <row r="58" spans="1:12" s="16" customFormat="1" ht="50" customHeight="1" x14ac:dyDescent="0.15">
      <c r="A58" s="17" t="s">
        <v>89</v>
      </c>
      <c r="B58" s="17"/>
      <c r="C58" s="18"/>
    </row>
    <row r="59" spans="1:12" s="16" customFormat="1" ht="50" customHeight="1" x14ac:dyDescent="0.15">
      <c r="A59" s="31" t="s">
        <v>27</v>
      </c>
      <c r="B59" s="31"/>
      <c r="C59" s="31"/>
      <c r="D59" s="31"/>
      <c r="E59" s="31"/>
      <c r="F59" s="31"/>
      <c r="G59" s="31"/>
      <c r="H59" s="31"/>
      <c r="I59" s="31"/>
      <c r="J59" s="31"/>
      <c r="K59" s="31"/>
      <c r="L59" s="31"/>
    </row>
    <row r="60" spans="1:12" s="16" customFormat="1" ht="50" customHeight="1" x14ac:dyDescent="0.15">
      <c r="A60" s="17" t="s">
        <v>28</v>
      </c>
      <c r="B60" s="17"/>
      <c r="C60" s="17"/>
    </row>
    <row r="61" spans="1:12" s="16" customFormat="1" ht="30" customHeight="1" x14ac:dyDescent="0.15">
      <c r="A61" s="32" t="s">
        <v>37</v>
      </c>
      <c r="B61" s="32"/>
      <c r="C61" s="32"/>
      <c r="D61" s="32"/>
      <c r="E61" s="32"/>
      <c r="F61" s="32"/>
      <c r="G61" s="32"/>
      <c r="H61" s="32"/>
      <c r="I61" s="32"/>
      <c r="J61" s="32"/>
      <c r="K61" s="32"/>
      <c r="L61" s="32"/>
    </row>
    <row r="62" spans="1:12" s="16" customFormat="1" ht="50" customHeight="1" x14ac:dyDescent="0.15">
      <c r="A62" s="17" t="s">
        <v>89</v>
      </c>
      <c r="B62" s="17"/>
      <c r="C62" s="18"/>
    </row>
    <row r="63" spans="1:12" s="16" customFormat="1" ht="50" customHeight="1" x14ac:dyDescent="0.15">
      <c r="A63" s="31" t="s">
        <v>27</v>
      </c>
      <c r="B63" s="31"/>
      <c r="C63" s="31"/>
      <c r="D63" s="31"/>
      <c r="E63" s="31"/>
      <c r="F63" s="31"/>
      <c r="G63" s="31"/>
      <c r="H63" s="31"/>
      <c r="I63" s="31"/>
      <c r="J63" s="31"/>
      <c r="K63" s="31"/>
      <c r="L63" s="31"/>
    </row>
    <row r="64" spans="1:12" s="16" customFormat="1" ht="50" customHeight="1" x14ac:dyDescent="0.15">
      <c r="A64" s="17" t="s">
        <v>28</v>
      </c>
      <c r="B64" s="17"/>
      <c r="C64" s="17"/>
    </row>
    <row r="65" spans="1:12" s="16" customFormat="1" ht="30" customHeight="1" x14ac:dyDescent="0.15">
      <c r="A65" s="32" t="s">
        <v>38</v>
      </c>
      <c r="B65" s="32"/>
      <c r="C65" s="32"/>
      <c r="D65" s="32"/>
      <c r="E65" s="32"/>
      <c r="F65" s="32"/>
      <c r="G65" s="32"/>
      <c r="H65" s="32"/>
      <c r="I65" s="32"/>
      <c r="J65" s="32"/>
      <c r="K65" s="32"/>
      <c r="L65" s="32"/>
    </row>
    <row r="66" spans="1:12" s="16" customFormat="1" ht="50" customHeight="1" x14ac:dyDescent="0.15">
      <c r="A66" s="17" t="s">
        <v>89</v>
      </c>
      <c r="B66" s="17"/>
      <c r="C66" s="18"/>
    </row>
    <row r="67" spans="1:12" s="16" customFormat="1" ht="50" customHeight="1" x14ac:dyDescent="0.15">
      <c r="A67" s="31" t="s">
        <v>27</v>
      </c>
      <c r="B67" s="31"/>
      <c r="C67" s="31"/>
      <c r="D67" s="31"/>
      <c r="E67" s="31"/>
      <c r="F67" s="31"/>
      <c r="G67" s="31"/>
      <c r="H67" s="31"/>
      <c r="I67" s="31"/>
      <c r="J67" s="31"/>
      <c r="K67" s="31"/>
      <c r="L67" s="31"/>
    </row>
    <row r="68" spans="1:12" s="16" customFormat="1" ht="50" customHeight="1" x14ac:dyDescent="0.15">
      <c r="A68" s="17" t="s">
        <v>28</v>
      </c>
      <c r="B68" s="17"/>
      <c r="C68" s="17"/>
    </row>
    <row r="69" spans="1:12" s="16" customFormat="1" ht="30" customHeight="1" x14ac:dyDescent="0.15">
      <c r="A69" s="32" t="s">
        <v>39</v>
      </c>
      <c r="B69" s="32"/>
      <c r="C69" s="32"/>
      <c r="D69" s="32"/>
      <c r="E69" s="32"/>
      <c r="F69" s="32"/>
      <c r="G69" s="32"/>
      <c r="H69" s="32"/>
      <c r="I69" s="32"/>
      <c r="J69" s="32"/>
      <c r="K69" s="32"/>
      <c r="L69" s="32"/>
    </row>
    <row r="70" spans="1:12" s="16" customFormat="1" ht="50" customHeight="1" x14ac:dyDescent="0.15">
      <c r="A70" s="17" t="s">
        <v>89</v>
      </c>
      <c r="B70" s="17"/>
      <c r="C70" s="18"/>
    </row>
    <row r="71" spans="1:12" s="16" customFormat="1" ht="50" customHeight="1" x14ac:dyDescent="0.15">
      <c r="A71" s="31" t="s">
        <v>27</v>
      </c>
      <c r="B71" s="31"/>
      <c r="C71" s="31"/>
      <c r="D71" s="31"/>
      <c r="E71" s="31"/>
      <c r="F71" s="31"/>
      <c r="G71" s="31"/>
      <c r="H71" s="31"/>
      <c r="I71" s="31"/>
      <c r="J71" s="31"/>
      <c r="K71" s="31"/>
      <c r="L71" s="31"/>
    </row>
    <row r="72" spans="1:12" s="16" customFormat="1" ht="50" customHeight="1" x14ac:dyDescent="0.15">
      <c r="A72" s="17" t="s">
        <v>28</v>
      </c>
      <c r="B72" s="17"/>
      <c r="C72" s="17"/>
    </row>
    <row r="73" spans="1:12" s="16" customFormat="1" ht="30" customHeight="1" x14ac:dyDescent="0.15">
      <c r="A73" s="32" t="s">
        <v>40</v>
      </c>
      <c r="B73" s="32"/>
      <c r="C73" s="32"/>
      <c r="D73" s="32"/>
      <c r="E73" s="32"/>
      <c r="F73" s="32"/>
      <c r="G73" s="32"/>
      <c r="H73" s="32"/>
      <c r="I73" s="32"/>
      <c r="J73" s="32"/>
      <c r="K73" s="32"/>
      <c r="L73" s="32"/>
    </row>
    <row r="74" spans="1:12" s="16" customFormat="1" ht="40" customHeight="1" x14ac:dyDescent="0.15">
      <c r="A74" s="17" t="s">
        <v>89</v>
      </c>
      <c r="B74" s="17"/>
      <c r="C74" s="18"/>
    </row>
    <row r="75" spans="1:12" s="16" customFormat="1" ht="40" customHeight="1" x14ac:dyDescent="0.15">
      <c r="A75" s="31" t="s">
        <v>27</v>
      </c>
      <c r="B75" s="31"/>
      <c r="C75" s="31"/>
      <c r="D75" s="31"/>
      <c r="E75" s="31"/>
      <c r="F75" s="31"/>
      <c r="G75" s="31"/>
      <c r="H75" s="31"/>
      <c r="I75" s="31"/>
      <c r="J75" s="31"/>
      <c r="K75" s="31"/>
      <c r="L75" s="31"/>
    </row>
    <row r="76" spans="1:12" s="16" customFormat="1" ht="40" customHeight="1" x14ac:dyDescent="0.15">
      <c r="A76" s="17" t="s">
        <v>28</v>
      </c>
      <c r="B76" s="17"/>
      <c r="C76" s="17"/>
    </row>
    <row r="77" spans="1:12" s="16" customFormat="1" ht="30" customHeight="1" x14ac:dyDescent="0.15">
      <c r="A77" s="32" t="s">
        <v>41</v>
      </c>
      <c r="B77" s="32"/>
      <c r="C77" s="32"/>
      <c r="D77" s="32"/>
      <c r="E77" s="32"/>
      <c r="F77" s="32"/>
      <c r="G77" s="32"/>
      <c r="H77" s="32"/>
      <c r="I77" s="32"/>
      <c r="J77" s="32"/>
      <c r="K77" s="32"/>
      <c r="L77" s="32"/>
    </row>
    <row r="78" spans="1:12" s="16" customFormat="1" ht="40" customHeight="1" x14ac:dyDescent="0.15">
      <c r="A78" s="17" t="s">
        <v>89</v>
      </c>
      <c r="B78" s="17"/>
      <c r="C78" s="17"/>
      <c r="D78" s="17"/>
    </row>
    <row r="79" spans="1:12" s="16" customFormat="1" ht="40" customHeight="1" x14ac:dyDescent="0.15">
      <c r="A79" s="31" t="s">
        <v>27</v>
      </c>
      <c r="B79" s="31"/>
      <c r="C79" s="31"/>
      <c r="D79" s="31"/>
      <c r="E79" s="31"/>
      <c r="F79" s="31"/>
      <c r="G79" s="31"/>
      <c r="H79" s="31"/>
      <c r="I79" s="31"/>
      <c r="J79" s="31"/>
      <c r="K79" s="31"/>
      <c r="L79" s="31"/>
    </row>
    <row r="80" spans="1:12" s="16" customFormat="1" ht="40" customHeight="1" x14ac:dyDescent="0.15">
      <c r="A80" s="17" t="s">
        <v>28</v>
      </c>
      <c r="B80" s="17"/>
      <c r="C80" s="17"/>
    </row>
    <row r="81" spans="1:20" s="16" customFormat="1" ht="30" customHeight="1" x14ac:dyDescent="0.15">
      <c r="A81" s="32" t="s">
        <v>42</v>
      </c>
      <c r="B81" s="32"/>
      <c r="C81" s="32"/>
      <c r="D81" s="32"/>
      <c r="E81" s="32"/>
      <c r="F81" s="32"/>
      <c r="G81" s="32"/>
      <c r="H81" s="32"/>
      <c r="I81" s="32"/>
      <c r="J81" s="32"/>
      <c r="K81" s="32"/>
      <c r="L81" s="32"/>
    </row>
    <row r="82" spans="1:20" s="16" customFormat="1" ht="40" customHeight="1" x14ac:dyDescent="0.15">
      <c r="A82" s="17" t="s">
        <v>89</v>
      </c>
      <c r="B82" s="17"/>
      <c r="C82" s="18"/>
      <c r="M82" s="20"/>
      <c r="N82" s="20"/>
      <c r="O82" s="20"/>
      <c r="P82" s="20"/>
      <c r="Q82" s="20"/>
      <c r="R82" s="20"/>
      <c r="S82" s="20"/>
      <c r="T82" s="20"/>
    </row>
    <row r="83" spans="1:20" s="16" customFormat="1" ht="40" customHeight="1" x14ac:dyDescent="0.15">
      <c r="A83" s="31" t="s">
        <v>27</v>
      </c>
      <c r="B83" s="31"/>
      <c r="C83" s="31"/>
      <c r="D83" s="31"/>
      <c r="E83" s="31"/>
      <c r="F83" s="31"/>
      <c r="G83" s="31"/>
      <c r="H83" s="31"/>
      <c r="I83" s="31"/>
      <c r="J83" s="31"/>
      <c r="K83" s="31"/>
      <c r="L83" s="31"/>
      <c r="M83" s="20"/>
      <c r="N83" s="20"/>
      <c r="O83" s="20"/>
      <c r="P83" s="20"/>
      <c r="Q83" s="20"/>
      <c r="R83" s="20"/>
      <c r="S83" s="20"/>
      <c r="T83" s="20"/>
    </row>
    <row r="84" spans="1:20" s="16" customFormat="1" ht="40" customHeight="1" x14ac:dyDescent="0.15">
      <c r="A84" s="17" t="s">
        <v>28</v>
      </c>
      <c r="B84" s="17"/>
      <c r="C84" s="17"/>
      <c r="M84" s="20"/>
      <c r="N84" s="20"/>
      <c r="O84" s="20"/>
      <c r="P84" s="20"/>
      <c r="Q84" s="20"/>
      <c r="R84" s="20"/>
      <c r="S84" s="20"/>
      <c r="T84" s="20"/>
    </row>
    <row r="85" spans="1:20" s="16" customFormat="1" ht="30" customHeight="1" x14ac:dyDescent="0.15">
      <c r="A85" s="32" t="s">
        <v>43</v>
      </c>
      <c r="B85" s="32"/>
      <c r="C85" s="32"/>
      <c r="D85" s="32"/>
      <c r="E85" s="32"/>
      <c r="F85" s="32"/>
      <c r="G85" s="32"/>
      <c r="H85" s="32"/>
      <c r="I85" s="32"/>
      <c r="J85" s="32"/>
      <c r="K85" s="32"/>
      <c r="L85" s="32"/>
    </row>
    <row r="86" spans="1:20" s="21" customFormat="1" ht="40" customHeight="1" x14ac:dyDescent="0.25">
      <c r="A86" s="17" t="s">
        <v>89</v>
      </c>
      <c r="B86" s="17"/>
      <c r="C86" s="18"/>
      <c r="D86" s="16"/>
      <c r="E86" s="16"/>
      <c r="F86" s="16"/>
      <c r="G86" s="16"/>
      <c r="H86" s="16"/>
      <c r="I86" s="16"/>
      <c r="J86" s="16"/>
      <c r="K86" s="16"/>
      <c r="L86" s="16"/>
    </row>
    <row r="87" spans="1:20" s="21" customFormat="1" ht="40" customHeight="1" x14ac:dyDescent="0.25">
      <c r="A87" s="31" t="s">
        <v>27</v>
      </c>
      <c r="B87" s="31"/>
      <c r="C87" s="31"/>
      <c r="D87" s="31"/>
      <c r="E87" s="31"/>
      <c r="F87" s="31"/>
      <c r="G87" s="31"/>
      <c r="H87" s="31"/>
      <c r="I87" s="31"/>
      <c r="J87" s="31"/>
      <c r="K87" s="31"/>
      <c r="L87" s="31"/>
    </row>
    <row r="88" spans="1:20" s="21" customFormat="1" ht="40" customHeight="1" x14ac:dyDescent="0.25">
      <c r="A88" s="17" t="s">
        <v>28</v>
      </c>
      <c r="B88" s="17"/>
      <c r="C88" s="17"/>
      <c r="D88" s="16"/>
      <c r="E88" s="16"/>
      <c r="F88" s="16"/>
      <c r="G88" s="16"/>
      <c r="H88" s="16"/>
      <c r="I88" s="16"/>
      <c r="J88" s="16"/>
      <c r="K88" s="16"/>
      <c r="L88" s="16"/>
    </row>
    <row r="89" spans="1:20" s="21" customFormat="1" ht="30" customHeight="1" x14ac:dyDescent="0.25">
      <c r="A89" s="32" t="s">
        <v>44</v>
      </c>
      <c r="B89" s="32"/>
      <c r="C89" s="32"/>
      <c r="D89" s="32"/>
      <c r="E89" s="32"/>
      <c r="F89" s="32"/>
      <c r="G89" s="32"/>
      <c r="H89" s="32"/>
      <c r="I89" s="32"/>
      <c r="J89" s="32"/>
      <c r="K89" s="32"/>
      <c r="L89" s="32"/>
    </row>
    <row r="90" spans="1:20" s="21" customFormat="1" ht="40" customHeight="1" x14ac:dyDescent="0.25">
      <c r="A90" s="17" t="s">
        <v>89</v>
      </c>
      <c r="B90" s="17"/>
      <c r="C90" s="18"/>
      <c r="D90" s="16"/>
      <c r="E90" s="16"/>
      <c r="F90" s="16"/>
      <c r="G90" s="16"/>
      <c r="H90" s="16"/>
      <c r="I90" s="16"/>
      <c r="J90" s="16"/>
      <c r="K90" s="16"/>
      <c r="L90" s="16"/>
    </row>
    <row r="91" spans="1:20" s="21" customFormat="1" ht="40" customHeight="1" x14ac:dyDescent="0.25">
      <c r="A91" s="31" t="s">
        <v>27</v>
      </c>
      <c r="B91" s="31"/>
      <c r="C91" s="31"/>
      <c r="D91" s="31"/>
      <c r="E91" s="31"/>
      <c r="F91" s="31"/>
      <c r="G91" s="31"/>
      <c r="H91" s="31"/>
      <c r="I91" s="31"/>
      <c r="J91" s="31"/>
      <c r="K91" s="31"/>
      <c r="L91" s="31"/>
    </row>
    <row r="92" spans="1:20" s="21" customFormat="1" ht="40" customHeight="1" x14ac:dyDescent="0.25">
      <c r="A92" s="17" t="s">
        <v>28</v>
      </c>
      <c r="B92" s="17"/>
      <c r="C92" s="17"/>
      <c r="D92" s="16"/>
      <c r="E92" s="16"/>
      <c r="F92" s="16"/>
      <c r="G92" s="16"/>
      <c r="H92" s="16"/>
      <c r="I92" s="16"/>
      <c r="J92" s="16"/>
      <c r="K92" s="16"/>
      <c r="L92" s="16"/>
    </row>
    <row r="93" spans="1:20" s="21" customFormat="1" ht="30" customHeight="1" x14ac:dyDescent="0.25">
      <c r="A93" s="32" t="s">
        <v>45</v>
      </c>
      <c r="B93" s="32"/>
      <c r="C93" s="32"/>
      <c r="D93" s="32"/>
      <c r="E93" s="32"/>
      <c r="F93" s="32"/>
      <c r="G93" s="32"/>
      <c r="H93" s="32"/>
      <c r="I93" s="32"/>
      <c r="J93" s="32"/>
      <c r="K93" s="32"/>
      <c r="L93" s="32"/>
    </row>
    <row r="94" spans="1:20" s="21" customFormat="1" ht="40" customHeight="1" x14ac:dyDescent="0.25">
      <c r="A94" s="17" t="s">
        <v>89</v>
      </c>
      <c r="B94" s="17"/>
      <c r="C94" s="18"/>
      <c r="D94" s="16"/>
      <c r="E94" s="16"/>
      <c r="F94" s="16"/>
      <c r="G94" s="16"/>
      <c r="H94" s="16"/>
      <c r="I94" s="16"/>
      <c r="J94" s="16"/>
      <c r="K94" s="16"/>
      <c r="L94" s="16"/>
    </row>
    <row r="95" spans="1:20" s="21" customFormat="1" ht="40" customHeight="1" x14ac:dyDescent="0.25">
      <c r="A95" s="31" t="s">
        <v>27</v>
      </c>
      <c r="B95" s="31"/>
      <c r="C95" s="31"/>
      <c r="D95" s="31"/>
      <c r="E95" s="31"/>
      <c r="F95" s="31"/>
      <c r="G95" s="31"/>
      <c r="H95" s="31"/>
      <c r="I95" s="31"/>
      <c r="J95" s="31"/>
      <c r="K95" s="31"/>
      <c r="L95" s="31"/>
    </row>
    <row r="96" spans="1:20" s="21" customFormat="1" ht="40" customHeight="1" x14ac:dyDescent="0.25">
      <c r="A96" s="17" t="s">
        <v>28</v>
      </c>
      <c r="B96" s="17"/>
      <c r="C96" s="17"/>
      <c r="D96" s="16"/>
      <c r="E96" s="16"/>
      <c r="F96" s="16"/>
      <c r="G96" s="16"/>
      <c r="H96" s="16"/>
      <c r="I96" s="16"/>
      <c r="J96" s="16"/>
      <c r="K96" s="16"/>
      <c r="L96" s="16"/>
    </row>
    <row r="97" spans="1:1" ht="21.75" customHeight="1" x14ac:dyDescent="0.2">
      <c r="A97" s="3"/>
    </row>
    <row r="98" spans="1:1" ht="21.75" customHeight="1" x14ac:dyDescent="0.2">
      <c r="A98" s="3"/>
    </row>
  </sheetData>
  <mergeCells count="31">
    <mergeCell ref="A95:L95"/>
    <mergeCell ref="A83:L83"/>
    <mergeCell ref="A85:L85"/>
    <mergeCell ref="A87:L87"/>
    <mergeCell ref="A89:L89"/>
    <mergeCell ref="A91:L91"/>
    <mergeCell ref="A93:L93"/>
    <mergeCell ref="A81:L81"/>
    <mergeCell ref="A59:L59"/>
    <mergeCell ref="A61:L61"/>
    <mergeCell ref="A63:L63"/>
    <mergeCell ref="A65:L65"/>
    <mergeCell ref="A67:L67"/>
    <mergeCell ref="A69:L69"/>
    <mergeCell ref="A71:L71"/>
    <mergeCell ref="A73:L73"/>
    <mergeCell ref="A75:L75"/>
    <mergeCell ref="A77:L77"/>
    <mergeCell ref="A79:L79"/>
    <mergeCell ref="A57:L57"/>
    <mergeCell ref="A2:K2"/>
    <mergeCell ref="A3:A4"/>
    <mergeCell ref="B3:E3"/>
    <mergeCell ref="F3:I3"/>
    <mergeCell ref="J3:K3"/>
    <mergeCell ref="A43:L47"/>
    <mergeCell ref="A48:L48"/>
    <mergeCell ref="A49:L49"/>
    <mergeCell ref="A51:L51"/>
    <mergeCell ref="A53:L53"/>
    <mergeCell ref="A55:L55"/>
  </mergeCells>
  <pageMargins left="0.2" right="0.18" top="0.42" bottom="0.18" header="0.24" footer="0.08"/>
  <pageSetup paperSize="9" scale="60" fitToHeight="0" orientation="portrait" horizontalDpi="4294967293" verticalDpi="1200" r:id="rId1"/>
  <headerFooter alignWithMargins="0"/>
  <rowBreaks count="1" manualBreakCount="1">
    <brk id="72" max="11"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น้ำมันเชื้อเพลิง(ดีเซล)</vt:lpstr>
      <vt:lpstr>น้ำมันเชื้อเพลิง(เบนซิล)</vt:lpstr>
      <vt:lpstr>'น้ำมันเชื้อเพลิง(ดีเซล)'!Print_Area</vt:lpstr>
      <vt:lpstr>'น้ำมันเชื้อเพลิง(เบนซิล)'!Print_Area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Manote Tonsing</dc:creator>
  <cp:lastModifiedBy>Manote Tonsing</cp:lastModifiedBy>
  <cp:lastPrinted>2026-06-05T08:55:51Z</cp:lastPrinted>
  <dcterms:created xsi:type="dcterms:W3CDTF">2025-02-27T08:47:01Z</dcterms:created>
  <dcterms:modified xsi:type="dcterms:W3CDTF">2026-06-07T11:52:48Z</dcterms:modified>
</cp:coreProperties>
</file>